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21. - 22. 2025 - (sešity 5 a 6) od 19.5.2025 GB2025\ŠKOLKA\"/>
    </mc:Choice>
  </mc:AlternateContent>
  <xr:revisionPtr revIDLastSave="0" documentId="13_ncr:1_{030FF84A-5F9B-4738-A884-5CB74742349D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AEROSOL Jídelníček" sheetId="49" state="hidden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'!$A$1:$O$63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9" l="1"/>
  <c r="E31" i="49"/>
  <c r="E24" i="49"/>
  <c r="E22" i="49"/>
  <c r="E17" i="49"/>
  <c r="E10" i="49"/>
  <c r="D17" i="49"/>
  <c r="D24" i="49"/>
  <c r="D31" i="49"/>
  <c r="D38" i="49"/>
  <c r="D10" i="49"/>
  <c r="C15" i="47"/>
  <c r="C42" i="47"/>
  <c r="C69" i="47"/>
  <c r="C96" i="47"/>
  <c r="C123" i="47"/>
  <c r="H58" i="40"/>
  <c r="H47" i="40"/>
  <c r="H36" i="40"/>
  <c r="H25" i="40"/>
  <c r="H14" i="40"/>
  <c r="C23" i="40" l="1"/>
  <c r="C45" i="40"/>
  <c r="B56" i="40" l="1"/>
  <c r="B54" i="40"/>
  <c r="B52" i="40"/>
  <c r="B51" i="40"/>
  <c r="B50" i="40"/>
  <c r="B49" i="40"/>
  <c r="B23" i="40"/>
  <c r="B21" i="40"/>
  <c r="B12" i="40"/>
  <c r="B10" i="40"/>
  <c r="B19" i="40"/>
  <c r="B18" i="40"/>
  <c r="B17" i="40"/>
  <c r="B16" i="40"/>
  <c r="B8" i="40"/>
  <c r="B7" i="40"/>
  <c r="B6" i="40"/>
  <c r="B5" i="40"/>
  <c r="C56" i="40"/>
  <c r="C54" i="40"/>
  <c r="C52" i="40"/>
  <c r="C51" i="40"/>
  <c r="C50" i="40"/>
  <c r="C49" i="40"/>
  <c r="B9" i="11" l="1"/>
  <c r="K13" i="45" l="1"/>
  <c r="J12" i="45"/>
  <c r="I13" i="45"/>
  <c r="H12" i="45"/>
  <c r="G13" i="45"/>
  <c r="F12" i="45"/>
  <c r="E13" i="45"/>
  <c r="D12" i="45"/>
  <c r="C13" i="45"/>
  <c r="B12" i="45"/>
  <c r="E16" i="49"/>
  <c r="E37" i="49"/>
  <c r="D37" i="49"/>
  <c r="E36" i="49"/>
  <c r="D36" i="49"/>
  <c r="E35" i="49"/>
  <c r="D35" i="49"/>
  <c r="E34" i="49"/>
  <c r="D34" i="49"/>
  <c r="E33" i="49"/>
  <c r="D33" i="49"/>
  <c r="E30" i="49"/>
  <c r="D30" i="49"/>
  <c r="E29" i="49"/>
  <c r="D29" i="49"/>
  <c r="E28" i="49"/>
  <c r="D28" i="49"/>
  <c r="E27" i="49"/>
  <c r="D27" i="49"/>
  <c r="E26" i="49"/>
  <c r="D26" i="49"/>
  <c r="E23" i="49"/>
  <c r="D23" i="49"/>
  <c r="D22" i="49"/>
  <c r="E21" i="49"/>
  <c r="D21" i="49"/>
  <c r="E20" i="49"/>
  <c r="D20" i="49"/>
  <c r="E19" i="49"/>
  <c r="D19" i="49"/>
  <c r="D16" i="49"/>
  <c r="E15" i="49"/>
  <c r="D15" i="49"/>
  <c r="E14" i="49"/>
  <c r="D14" i="49"/>
  <c r="E13" i="49"/>
  <c r="D13" i="49"/>
  <c r="E12" i="49"/>
  <c r="D12" i="49"/>
  <c r="E9" i="49"/>
  <c r="D9" i="49"/>
  <c r="E8" i="49"/>
  <c r="D8" i="49"/>
  <c r="E7" i="49"/>
  <c r="D7" i="49"/>
  <c r="E6" i="49"/>
  <c r="D6" i="49"/>
  <c r="E5" i="49"/>
  <c r="D5" i="49"/>
  <c r="O57" i="40" l="1"/>
  <c r="J47" i="40" l="1"/>
  <c r="J38" i="40" s="1"/>
  <c r="C34" i="40" l="1"/>
  <c r="I61" i="40" l="1"/>
  <c r="I62" i="40" s="1"/>
  <c r="H60" i="40" l="1"/>
  <c r="H61" i="40"/>
  <c r="H62" i="40" s="1"/>
  <c r="O45" i="11" l="1"/>
  <c r="L45" i="11"/>
  <c r="I45" i="11"/>
  <c r="F45" i="11"/>
  <c r="C45" i="11"/>
  <c r="F39" i="11"/>
  <c r="I39" i="11"/>
  <c r="L39" i="11"/>
  <c r="O39" i="11"/>
  <c r="C39" i="11"/>
  <c r="B5" i="49" l="1"/>
  <c r="B12" i="49" s="1"/>
  <c r="B19" i="49" s="1"/>
  <c r="B26" i="49" l="1"/>
  <c r="A19" i="49"/>
  <c r="A5" i="49"/>
  <c r="A12" i="49" s="1"/>
  <c r="A26" i="49" l="1"/>
  <c r="B33" i="49"/>
  <c r="A33" i="49" s="1"/>
  <c r="N14" i="40" l="1"/>
  <c r="M14" i="40"/>
  <c r="L14" i="40"/>
  <c r="K14" i="40"/>
  <c r="J14" i="40"/>
  <c r="J6" i="40" s="1"/>
  <c r="G14" i="40"/>
  <c r="G5" i="40" s="1"/>
  <c r="G58" i="40"/>
  <c r="G49" i="40" s="1"/>
  <c r="G47" i="40"/>
  <c r="G39" i="40" s="1"/>
  <c r="G36" i="40"/>
  <c r="G27" i="40" s="1"/>
  <c r="G25" i="40"/>
  <c r="G17" i="40" s="1"/>
  <c r="B5" i="45"/>
  <c r="D19" i="45"/>
  <c r="F19" i="45" s="1"/>
  <c r="H19" i="45" s="1"/>
  <c r="J19" i="45" s="1"/>
  <c r="G61" i="40" l="1"/>
  <c r="G62" i="40" s="1"/>
  <c r="E10" i="11"/>
  <c r="E9" i="11" s="1"/>
  <c r="C121" i="47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H10" i="11" l="1"/>
  <c r="H9" i="11" s="1"/>
  <c r="M61" i="40"/>
  <c r="M62" i="40" s="1"/>
  <c r="K10" i="11" l="1"/>
  <c r="K9" i="11" s="1"/>
  <c r="D8" i="46"/>
  <c r="J20" i="46"/>
  <c r="H20" i="46"/>
  <c r="F20" i="46"/>
  <c r="D20" i="46"/>
  <c r="B20" i="46"/>
  <c r="J8" i="46"/>
  <c r="H8" i="46"/>
  <c r="F8" i="46"/>
  <c r="B8" i="46"/>
  <c r="N10" i="11" l="1"/>
  <c r="N9" i="11" s="1"/>
  <c r="K21" i="46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D5" i="45"/>
  <c r="F5" i="45" s="1"/>
  <c r="H5" i="45" s="1"/>
  <c r="J5" i="45" s="1"/>
  <c r="J4" i="45"/>
  <c r="H4" i="45"/>
  <c r="F4" i="45"/>
  <c r="D4" i="45"/>
  <c r="B4" i="45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L58" i="40" l="1"/>
  <c r="L47" i="40"/>
  <c r="L36" i="40"/>
  <c r="L25" i="40"/>
  <c r="D58" i="40" l="1"/>
  <c r="D47" i="40"/>
  <c r="D36" i="40"/>
  <c r="D25" i="40"/>
  <c r="D14" i="40"/>
  <c r="O56" i="40" l="1"/>
  <c r="O55" i="40"/>
  <c r="O54" i="40"/>
  <c r="O53" i="40"/>
  <c r="O52" i="40"/>
  <c r="O51" i="40"/>
  <c r="O45" i="40"/>
  <c r="O44" i="40"/>
  <c r="O43" i="40"/>
  <c r="O42" i="40"/>
  <c r="O41" i="40"/>
  <c r="O40" i="40"/>
  <c r="O39" i="40"/>
  <c r="O34" i="40"/>
  <c r="O33" i="40"/>
  <c r="O32" i="40"/>
  <c r="O31" i="40"/>
  <c r="O30" i="40"/>
  <c r="O29" i="40"/>
  <c r="O23" i="40"/>
  <c r="O22" i="40"/>
  <c r="O21" i="40"/>
  <c r="O20" i="40"/>
  <c r="O19" i="40"/>
  <c r="O18" i="40"/>
  <c r="J58" i="40" l="1"/>
  <c r="J50" i="40" s="1"/>
  <c r="O49" i="40" l="1"/>
  <c r="O50" i="40"/>
  <c r="F58" i="40"/>
  <c r="F47" i="40"/>
  <c r="F36" i="40"/>
  <c r="F25" i="40"/>
  <c r="F14" i="40"/>
  <c r="O12" i="40" l="1"/>
  <c r="O11" i="40"/>
  <c r="O10" i="40"/>
  <c r="O9" i="40"/>
  <c r="O8" i="40"/>
  <c r="O7" i="40"/>
  <c r="O5" i="40"/>
  <c r="O14" i="40" l="1"/>
  <c r="O58" i="40"/>
  <c r="O36" i="40"/>
  <c r="O25" i="40"/>
  <c r="O47" i="40"/>
  <c r="O61" i="40" l="1"/>
  <c r="O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K61" i="40"/>
  <c r="K62" i="40" s="1"/>
  <c r="E62" i="40"/>
  <c r="D61" i="40" l="1"/>
  <c r="D62" i="40" s="1"/>
  <c r="F61" i="40" l="1"/>
  <c r="F62" i="40" s="1"/>
  <c r="N25" i="40"/>
  <c r="J25" i="40"/>
  <c r="J16" i="40" s="1"/>
  <c r="N36" i="40"/>
  <c r="J36" i="40"/>
  <c r="J28" i="40" s="1"/>
  <c r="N47" i="40"/>
  <c r="O27" i="40" l="1"/>
  <c r="O17" i="40"/>
  <c r="O38" i="40"/>
  <c r="O28" i="40"/>
  <c r="O16" i="40"/>
  <c r="O6" i="40"/>
  <c r="L60" i="40"/>
  <c r="L61" i="40"/>
  <c r="L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5" i="40" l="1"/>
  <c r="C44" i="40"/>
  <c r="C43" i="40"/>
  <c r="C42" i="40"/>
  <c r="C41" i="40"/>
  <c r="C40" i="40"/>
  <c r="C39" i="40"/>
  <c r="C38" i="40"/>
  <c r="C33" i="40"/>
  <c r="C32" i="40"/>
  <c r="C31" i="40"/>
  <c r="C30" i="40"/>
  <c r="C29" i="40"/>
  <c r="C28" i="40"/>
  <c r="C27" i="40"/>
  <c r="C22" i="40"/>
  <c r="C21" i="40"/>
  <c r="C20" i="40"/>
  <c r="C19" i="40"/>
  <c r="C18" i="40"/>
  <c r="C17" i="40"/>
  <c r="C16" i="40"/>
  <c r="C12" i="40"/>
  <c r="C11" i="40"/>
  <c r="C10" i="40"/>
  <c r="C8" i="40"/>
  <c r="C7" i="40"/>
  <c r="C6" i="40"/>
  <c r="C5" i="40"/>
  <c r="C4" i="40"/>
  <c r="C15" i="40" s="1"/>
  <c r="C26" i="40" s="1"/>
  <c r="C37" i="40" s="1"/>
  <c r="C48" i="40" s="1"/>
  <c r="F60" i="40"/>
  <c r="N58" i="40"/>
  <c r="N61" i="40" s="1"/>
  <c r="N62" i="40" s="1"/>
  <c r="J61" i="40"/>
  <c r="J62" i="40" s="1"/>
  <c r="D60" i="40"/>
  <c r="J60" i="40" l="1"/>
  <c r="N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<sst xmlns="http://schemas.openxmlformats.org/spreadsheetml/2006/main" count="2343" uniqueCount="269">
  <si>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</si>
  <si>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</si>
  <si>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</si>
  <si>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</si>
  <si>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</si>
  <si>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</si>
  <si>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</si>
  <si>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</si>
  <si>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</si>
  <si>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</si>
  <si>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</si>
  <si>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</si>
  <si>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</si>
  <si>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</si>
  <si>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</si>
  <si>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</si>
  <si>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</si>
  <si>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</si>
  <si>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</si>
  <si>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</si>
  <si>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</si>
  <si>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</si>
  <si>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</si>
  <si>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</si>
  <si>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</si>
  <si>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</si>
  <si>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</si>
  <si>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</si>
  <si>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</si>
  <si>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</si>
  <si>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</si>
  <si>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</si>
  <si>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</si>
  <si>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</si>
  <si>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</si>
  <si>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</si>
  <si>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</si>
  <si>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</si>
  <si>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</si>
  <si>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</si>
  <si>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</si>
  <si>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</si>
  <si>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</si>
  <si>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</si>
  <si>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</si>
  <si>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</si>
  <si>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</si>
  <si>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</si>
  <si>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</si>
  <si>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</si>
  <si>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</si>
  <si>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</si>
  <si>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</si>
  <si>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</si>
  <si>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</si>
  <si>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</si>
  <si>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</si>
  <si>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</si>
  <si>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</si>
  <si>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</si>
  <si>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</si>
  <si>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</si>
  <si>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</si>
  <si>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</si>
  <si>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</si>
  <si>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</si>
  <si>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</si>
  <si>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</si>
  <si>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</si>
  <si>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</si>
  <si>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</si>
  <si>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</si>
  <si>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</si>
  <si>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</si>
  <si>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</si>
  <si>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</si>
  <si>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</si>
  <si>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</si>
  <si>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</si>
  <si>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</si>
  <si>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</si>
  <si>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</si>
  <si>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</si>
  <si>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</si>
  <si>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</si>
  <si>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</si>
  <si>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</si>
  <si>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</si>
  <si>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</si>
  <si>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</si>
  <si>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</si>
  <si>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</si>
  <si>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</si>
  <si>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</si>
  <si>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</si>
  <si>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</si>
  <si>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</si>
  <si>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</si>
  <si>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</si>
  <si>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</si>
  <si>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</si>
  <si>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</si>
  <si>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</si>
  <si>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</si>
  <si>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</si>
  <si>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</si>
  <si>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</si>
  <si>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</si>
  <si>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</si>
  <si>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1a,3,7</t>
  </si>
  <si>
    <t>POZNÁMKY</t>
  </si>
  <si>
    <t>1a,3,7,12</t>
  </si>
  <si>
    <t>Alergeny</t>
  </si>
  <si>
    <t>PEČOVAT.</t>
  </si>
  <si>
    <t>Polévka</t>
  </si>
  <si>
    <t>Hovězí vývar s játrovou rýží</t>
  </si>
  <si>
    <t>Drůbeží vývar s kuskusem a zeleninou</t>
  </si>
  <si>
    <t>9,1A,7</t>
  </si>
  <si>
    <t>9,1A</t>
  </si>
  <si>
    <t>9,1A, 1D,3,7</t>
  </si>
  <si>
    <t>1a, 3, 9</t>
  </si>
  <si>
    <t>Hrachová</t>
  </si>
  <si>
    <t>Pórková s vejcem</t>
  </si>
  <si>
    <t>Frankfurtská s bramborem</t>
  </si>
  <si>
    <t>1A,7,3,9</t>
  </si>
  <si>
    <t>1A,9,7</t>
  </si>
  <si>
    <t>Hlavní jídlo</t>
  </si>
  <si>
    <t>1a, 3, 7, 10, 6</t>
  </si>
  <si>
    <t>1a, 3, 6, 7, 9, 10</t>
  </si>
  <si>
    <t>1A, 1C,6,10,3,7</t>
  </si>
  <si>
    <t>1a,3,6,7,9</t>
  </si>
  <si>
    <t>1a, 3, 7</t>
  </si>
  <si>
    <t>PŘESNÍDÁVKA</t>
  </si>
  <si>
    <t>Rybičková pomazánka, vícezrnný tmavý chléb</t>
  </si>
  <si>
    <t>Vánočka s máslem, jablko</t>
  </si>
  <si>
    <t>Vícezrnný rohlík, cizrnová pomazánka, ředkvičky</t>
  </si>
  <si>
    <t>1a,1b,1c,7</t>
  </si>
  <si>
    <t>1a,7,3,4,10</t>
  </si>
  <si>
    <t>1a,1c,1d,7,9,11</t>
  </si>
  <si>
    <t>ODPOLEDNÍ SVAČINA</t>
  </si>
  <si>
    <t>Ovocný jogurt, kukuřičné lupínky</t>
  </si>
  <si>
    <t>Tvaroh s lesním ovocem, rohlík</t>
  </si>
  <si>
    <t>1a,3,7 (+ mák)</t>
  </si>
  <si>
    <t>1a,1b,1d,3,7</t>
  </si>
  <si>
    <t>Selský rohlík s budapešťskou pomazánkou a krájenou kapií</t>
  </si>
  <si>
    <t>1a,1d,7,10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</si>
  <si>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</si>
  <si>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</si>
  <si>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</si>
  <si>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</si>
  <si>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</si>
  <si>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</si>
  <si>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</si>
  <si>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</si>
  <si>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</si>
  <si>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</si>
  <si>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</si>
  <si>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</si>
  <si>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</si>
  <si>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</si>
  <si>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</si>
  <si>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STUDENÁ JÍDLA AEROSOL</t>
  </si>
  <si>
    <t>STUDENÉ JÍDLO</t>
  </si>
  <si>
    <t>STUDENÉ JÍDLO (ZEL. TALÍŘ) DLE DENNÍ NABÍDKY J.L.</t>
  </si>
  <si>
    <t>1a,10,3,6,7</t>
  </si>
  <si>
    <t xml:space="preserve"> 7, 12</t>
  </si>
  <si>
    <t xml:space="preserve"> 3, 4, 7</t>
  </si>
  <si>
    <t>1a, 3, 7, 10, 12</t>
  </si>
  <si>
    <t>7,3,9</t>
  </si>
  <si>
    <t>Ceny:</t>
  </si>
  <si>
    <t>Rohlík s masovo-paštikovou pomazánkou, cherry rajčata</t>
  </si>
  <si>
    <t>Obložená houska (máslo, šunka, sýr, rajče)</t>
  </si>
  <si>
    <t>Chléb, tvarohovo pažitková pomazánka, okurka</t>
  </si>
  <si>
    <t>Obložený chléb s máslem a strouhaným sýrem, ovoce</t>
  </si>
  <si>
    <t>Valeo poznámky</t>
  </si>
  <si>
    <t>345g  Zeleninový talíř s cherry rajčátky a mozzarellou</t>
  </si>
  <si>
    <t>340g  Zelrninový talíř s tuňákem a vařeným vejcem</t>
  </si>
  <si>
    <t>350g  Zeleninový talíř s anglickou slaninou a balkánským sýrem</t>
  </si>
  <si>
    <t>4 VAR.</t>
  </si>
  <si>
    <t>340g  Zeleninový talíř Caesar s kuřecím masem a krutony</t>
  </si>
  <si>
    <t>1d, 12, 7, 10</t>
  </si>
  <si>
    <t>Richard Maršál</t>
  </si>
  <si>
    <t>Drštková</t>
  </si>
  <si>
    <t>1a,9</t>
  </si>
  <si>
    <t>1a,9,6</t>
  </si>
  <si>
    <t>Znojemská hovězí pečeně s okurkami a slaninou, dušená rýže</t>
  </si>
  <si>
    <t>1a,10,7</t>
  </si>
  <si>
    <t>Uzené maso, nastavovaná kaše s krupkami a česnekem, kyselá okurka</t>
  </si>
  <si>
    <t>Pečená staročeská krkovička, dušený špenát, houskové knedlíky</t>
  </si>
  <si>
    <t>1a,3,9,6,10</t>
  </si>
  <si>
    <t>Hamburská vepřová kýta, houskové knedlíky</t>
  </si>
  <si>
    <t xml:space="preserve">Smažený karbanátek, vařené brambory, okurka </t>
  </si>
  <si>
    <t xml:space="preserve">Zapečené šunkofleky s vejci, okurka </t>
  </si>
  <si>
    <t>Vepřové výpečky na cibuli s česnekem, dušené zelí, bramborové knedlíky</t>
  </si>
  <si>
    <t>GS5 KÓDY:</t>
  </si>
  <si>
    <t>350g  Zeleninový talíř se šunkovými krutony a jemným dressingem</t>
  </si>
  <si>
    <t>7,9,3,10</t>
  </si>
  <si>
    <t>1a,3,7,10</t>
  </si>
  <si>
    <t>9865,10101,9867</t>
  </si>
  <si>
    <t>43118 (úprava !!!)</t>
  </si>
  <si>
    <t>32967,33037,32986</t>
  </si>
  <si>
    <t>32967,33037,32986 (úpr.)</t>
  </si>
  <si>
    <t>15820 (pod.), 10005,9992</t>
  </si>
  <si>
    <t>9902,10019,9867</t>
  </si>
  <si>
    <t>10947 (podobné !)</t>
  </si>
  <si>
    <t>32583,9935,10007</t>
  </si>
  <si>
    <t>6. svačinky typ</t>
  </si>
  <si>
    <t>Zeleninový vývar se strouháním</t>
  </si>
  <si>
    <t>1A, 3, 7, 9, 12</t>
  </si>
  <si>
    <t>1a,7,9</t>
  </si>
  <si>
    <t>7,9,10</t>
  </si>
  <si>
    <t>1a, 3, 10</t>
  </si>
  <si>
    <t>Zapečené šunkofleky s vejci, řepa červená st.</t>
  </si>
  <si>
    <t>děti řepa !!!</t>
  </si>
  <si>
    <t>34506, 32986</t>
  </si>
  <si>
    <t>41647, 32986</t>
  </si>
  <si>
    <t>32967, 33037, 32986</t>
  </si>
  <si>
    <t>1a,3,6,12,10</t>
  </si>
  <si>
    <t>děti mají st. řepu !</t>
  </si>
  <si>
    <t>Kuskus se zeleninou a pečeným sojovým masem, strouhaný sýr</t>
  </si>
  <si>
    <t>Dukátové buchtičky s vanilkovým krémem šodó</t>
  </si>
  <si>
    <t>Asijské vaječné nudle s restovanou zeleninou, tofu a feferonkami se smaženou cibulkou</t>
  </si>
  <si>
    <t>Rizoto z krůtího masa se zeleninou a strouhaným sýrem, zelný salát s mrkví</t>
  </si>
  <si>
    <t>Bramborák plněný pikantní vepřovou směsí "Katův šleh"</t>
  </si>
  <si>
    <t>1a,3,6,7,10</t>
  </si>
  <si>
    <t>36901, 09926</t>
  </si>
  <si>
    <t>MINUTKOVÉ JÍDLO NA OBJEDNÁVKU</t>
  </si>
  <si>
    <t>4.</t>
  </si>
  <si>
    <t>Kuřecí steak na provensálském koření s drcenými rajčaty, smažené hranolky</t>
  </si>
  <si>
    <t>Hovězí nudličky Sweet and sour (sladkokyselé hovězí), jasmínová rýže</t>
  </si>
  <si>
    <t>Pečený losos na másle s tymiánem, opékané brambory, koprový dipp, citron</t>
  </si>
  <si>
    <t>1a, 7, 12</t>
  </si>
  <si>
    <t>1a,1b,1d,3,10,7</t>
  </si>
  <si>
    <t>4,7,10</t>
  </si>
  <si>
    <t>9919 (úprava !!!)</t>
  </si>
  <si>
    <t>42739, 10031, 32581, 11853</t>
  </si>
  <si>
    <t>Hovězí vývar s těstovinou</t>
  </si>
  <si>
    <t>Kuřecí pikantní směs na asijský způsob, basmati rýže</t>
  </si>
  <si>
    <t>Rizoto z krůtího masa se zeleninou a strouhaným sýrem, rajčátko</t>
  </si>
  <si>
    <t>MŠ: Rajčátko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</si>
  <si>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22.Týden 2025</t>
    </r>
  </si>
  <si>
    <t>Polévka s bramborami a zeleninou</t>
  </si>
  <si>
    <t>47133, 47642</t>
  </si>
  <si>
    <t>47137, 47635</t>
  </si>
  <si>
    <t>47133, 47619</t>
  </si>
  <si>
    <t>47143. 47651</t>
  </si>
  <si>
    <t>Italská rajčatová s těstovinou</t>
  </si>
  <si>
    <t xml:space="preserve">Bramborové Gnocchi s omáčkou tři sýry, sypané pórkem a sýrem </t>
  </si>
  <si>
    <t>Přírodní medailonky z vepřové panenky, smažené bramborové rosties, lehký zelný salát s feferonkami</t>
  </si>
  <si>
    <t>10043, 37486, 40823</t>
  </si>
  <si>
    <t>1a, 9, 10</t>
  </si>
  <si>
    <t>Hrachová kaše, smažená cibulka, sázené vejce, kyselá okurka</t>
  </si>
  <si>
    <t>Pečená kuřecí křídla s pikantní BBQ marinádou, čerstvý chléb,  americký dressing</t>
  </si>
  <si>
    <t>VALEO = VAŘENÉ VJC.</t>
  </si>
  <si>
    <t>VAŘ. BRAMBORY</t>
  </si>
  <si>
    <t>MŠ = BRAMBO.</t>
  </si>
  <si>
    <t>MINUTKOVÉ JÍDLO</t>
  </si>
  <si>
    <t>HL5</t>
  </si>
  <si>
    <t>1A,7,10,3</t>
  </si>
  <si>
    <t>MŠ: + rajčátko !</t>
  </si>
  <si>
    <t>10142, 42199, 9867</t>
  </si>
  <si>
    <t>Vydání:</t>
  </si>
  <si>
    <t>07</t>
  </si>
  <si>
    <t>Platnost od:  01.03.2024</t>
  </si>
  <si>
    <t>PŘÍRUČKA HACCP</t>
  </si>
  <si>
    <t>Příloa č:  P 06</t>
  </si>
  <si>
    <t>druh/typ výrobku</t>
  </si>
  <si>
    <t>Kuřecí steak na provensálském koření s drcenými rajčaty, vařené brambory</t>
  </si>
  <si>
    <t>1a, 7,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</si>
</sst>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  <numFmt numFmtId="168" formatCode="[$-F800]dddd\,\ mmmm\ dd\,\ yyyy"/>
  </numFmts>
  <fonts count="18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9"/>
      <color rgb="FFFF0000"/>
      <name val="Calibri"/>
      <family val="2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2"/>
      <name val="Arial"/>
      <family val="2"/>
      <charset val="238"/>
    </font>
    <font>
      <b/>
      <i/>
      <u/>
      <sz val="10"/>
      <name val="Times New Roman CE"/>
      <family val="1"/>
      <charset val="238"/>
    </font>
    <font>
      <b/>
      <sz val="13"/>
      <color theme="1"/>
      <name val="Calibri"/>
      <family val="2"/>
      <charset val="238"/>
    </font>
    <font>
      <b/>
      <sz val="10"/>
      <color theme="4" tint="-0.499984740745262"/>
      <name val="Arial"/>
      <family val="2"/>
      <charset val="238"/>
    </font>
    <font>
      <b/>
      <sz val="10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b/>
      <sz val="10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u/>
      <sz val="10"/>
      <name val="Arial CE"/>
      <charset val="238"/>
    </font>
    <font>
      <b/>
      <i/>
      <sz val="7.5"/>
      <name val="Times New Roman CE"/>
      <family val="1"/>
      <charset val="238"/>
    </font>
    <font>
      <b/>
      <i/>
      <u/>
      <sz val="10"/>
      <name val="Arial Narrow"/>
      <family val="2"/>
      <charset val="238"/>
    </font>
    <font>
      <b/>
      <sz val="10"/>
      <color theme="8" tint="-0.499984740745262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sz val="8.5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13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9"/>
      <color rgb="FFFF0000"/>
      <name val="Arial CE"/>
      <charset val="238"/>
    </font>
    <font>
      <b/>
      <sz val="12"/>
      <color rgb="FFFF0000"/>
      <name val="Calibri"/>
      <family val="2"/>
      <charset val="238"/>
    </font>
    <font>
      <b/>
      <sz val="8"/>
      <name val="Times New Roman CE"/>
      <charset val="238"/>
    </font>
    <font>
      <sz val="8"/>
      <color theme="8" tint="-0.499984740745262"/>
      <name val="Arial"/>
      <family val="2"/>
      <charset val="238"/>
    </font>
    <font>
      <b/>
      <i/>
      <sz val="10"/>
      <color rgb="FFFF0000"/>
      <name val="Times New Roman CE"/>
      <charset val="238"/>
    </font>
    <font>
      <b/>
      <sz val="9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sz val="12"/>
      <color rgb="FF7030A0"/>
      <name val="Calibri"/>
      <family val="2"/>
      <charset val="238"/>
    </font>
    <font>
      <b/>
      <sz val="14"/>
      <color rgb="FF7030A0"/>
      <name val="Calibri"/>
      <family val="2"/>
      <charset val="238"/>
    </font>
    <font>
      <b/>
      <i/>
      <sz val="10"/>
      <color rgb="FFC00000"/>
      <name val="Arial"/>
      <family val="2"/>
      <charset val="238"/>
    </font>
    <font>
      <b/>
      <sz val="10"/>
      <color rgb="FF0070C0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Times New Roman CE"/>
      <family val="1"/>
      <charset val="238"/>
    </font>
    <font>
      <b/>
      <sz val="10"/>
      <color theme="1"/>
      <name val="Times New Roman CE"/>
      <charset val="238"/>
    </font>
    <font>
      <b/>
      <sz val="10"/>
      <color theme="1"/>
      <name val="Arial CE"/>
      <charset val="238"/>
    </font>
    <font>
      <b/>
      <sz val="20"/>
      <color rgb="FFFF0000"/>
      <name val="Calibri"/>
      <family val="2"/>
      <charset val="238"/>
    </font>
    <font>
      <b/>
      <sz val="15"/>
      <color rgb="FFFF0000"/>
      <name val="Calibri"/>
      <family val="2"/>
      <charset val="238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b/>
      <sz val="10"/>
      <name val="Arial ce"/>
      <charset val="238"/>
    </font>
    <font>
      <b/>
      <sz val="12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Arial Narrow"/>
      <family val="2"/>
      <charset val="238"/>
    </font>
    <font>
      <b/>
      <sz val="8"/>
      <color theme="0" tint="-0.499984740745262"/>
      <name val="Times New Roman CE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theme="1"/>
      <name val="Times New Roman CE"/>
      <family val="1"/>
      <charset val="238"/>
    </font>
    <font>
      <b/>
      <i/>
      <sz val="8"/>
      <color theme="1"/>
      <name val="Times New Roman CE"/>
      <family val="1"/>
      <charset val="238"/>
    </font>
    <font>
      <b/>
      <sz val="8"/>
      <color theme="1"/>
      <name val="Times New Roman CE"/>
      <family val="1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Times New Roman CE"/>
      <charset val="238"/>
    </font>
    <font>
      <b/>
      <sz val="11"/>
      <color rgb="FF7030A0"/>
      <name val="Arial"/>
      <family val="2"/>
      <charset val="238"/>
    </font>
    <font>
      <b/>
      <sz val="8"/>
      <color theme="1" tint="4.9989318521683403E-2"/>
      <name val="Times New Roman CE"/>
      <family val="1"/>
      <charset val="238"/>
    </font>
    <font>
      <b/>
      <i/>
      <sz val="8"/>
      <color theme="1" tint="4.9989318521683403E-2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8"/>
      <color rgb="FFFF0000"/>
      <name val="Times New Roman CE"/>
      <family val="1"/>
      <charset val="238"/>
    </font>
    <font>
      <b/>
      <sz val="9"/>
      <color rgb="FFFF0000"/>
      <name val="Arial Narrow"/>
      <family val="2"/>
      <charset val="238"/>
    </font>
    <font>
      <b/>
      <sz val="10"/>
      <name val="Arial"/>
      <family val="2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72">
    <xf numFmtId="0" fontId="0" fillId="0" borderId="0"/>
    <xf numFmtId="164" fontId="33" fillId="0" borderId="0"/>
    <xf numFmtId="44" fontId="8" fillId="0" borderId="0" applyFont="0" applyFill="0" applyBorder="0" applyAlignment="0" applyProtection="0"/>
    <xf numFmtId="0" fontId="34" fillId="0" borderId="0"/>
    <xf numFmtId="0" fontId="9" fillId="0" borderId="0"/>
    <xf numFmtId="0" fontId="8" fillId="0" borderId="0"/>
    <xf numFmtId="0" fontId="8" fillId="0" borderId="0"/>
    <xf numFmtId="0" fontId="1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33">
    <xf numFmtId="0" fontId="0" fillId="0" borderId="0" xfId="0"/>
    <xf numFmtId="0" fontId="13" fillId="0" borderId="0" xfId="0" applyFont="1" applyAlignment="1">
      <alignment horizontal="center"/>
    </xf>
    <xf numFmtId="0" fontId="16" fillId="0" borderId="0" xfId="0" applyFont="1"/>
    <xf numFmtId="0" fontId="23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2" borderId="12" xfId="6" applyFont="1" applyFill="1" applyBorder="1"/>
    <xf numFmtId="0" fontId="26" fillId="2" borderId="12" xfId="6" applyFont="1" applyFill="1" applyBorder="1"/>
    <xf numFmtId="0" fontId="8" fillId="0" borderId="0" xfId="6"/>
    <xf numFmtId="0" fontId="8" fillId="2" borderId="13" xfId="6" applyFill="1" applyBorder="1"/>
    <xf numFmtId="0" fontId="8" fillId="2" borderId="14" xfId="6" applyFill="1" applyBorder="1"/>
    <xf numFmtId="3" fontId="28" fillId="2" borderId="13" xfId="6" applyNumberFormat="1" applyFont="1" applyFill="1" applyBorder="1"/>
    <xf numFmtId="0" fontId="8" fillId="2" borderId="15" xfId="6" applyFill="1" applyBorder="1"/>
    <xf numFmtId="0" fontId="8" fillId="2" borderId="12" xfId="6" applyFill="1" applyBorder="1" applyAlignment="1">
      <alignment wrapText="1"/>
    </xf>
    <xf numFmtId="0" fontId="8" fillId="2" borderId="12" xfId="6" applyFill="1" applyBorder="1" applyAlignment="1">
      <alignment horizontal="left"/>
    </xf>
    <xf numFmtId="0" fontId="8" fillId="2" borderId="16" xfId="6" applyFill="1" applyBorder="1"/>
    <xf numFmtId="0" fontId="8" fillId="2" borderId="17" xfId="6" applyFill="1" applyBorder="1"/>
    <xf numFmtId="0" fontId="8" fillId="2" borderId="12" xfId="6" applyFill="1" applyBorder="1" applyAlignment="1">
      <alignment horizontal="center"/>
    </xf>
    <xf numFmtId="0" fontId="8" fillId="2" borderId="17" xfId="6" applyFill="1" applyBorder="1" applyAlignment="1">
      <alignment horizontal="left"/>
    </xf>
    <xf numFmtId="0" fontId="8" fillId="2" borderId="16" xfId="6" applyFill="1" applyBorder="1" applyAlignment="1">
      <alignment horizontal="center"/>
    </xf>
    <xf numFmtId="0" fontId="8" fillId="2" borderId="13" xfId="6" applyFill="1" applyBorder="1" applyAlignment="1">
      <alignment horizontal="center"/>
    </xf>
    <xf numFmtId="0" fontId="8" fillId="2" borderId="14" xfId="6" applyFill="1" applyBorder="1" applyAlignment="1">
      <alignment horizontal="center"/>
    </xf>
    <xf numFmtId="0" fontId="8" fillId="2" borderId="17" xfId="6" applyFill="1" applyBorder="1" applyAlignment="1">
      <alignment horizontal="center"/>
    </xf>
    <xf numFmtId="2" fontId="21" fillId="2" borderId="14" xfId="6" applyNumberFormat="1" applyFont="1" applyFill="1" applyBorder="1" applyAlignment="1">
      <alignment horizontal="right"/>
    </xf>
    <xf numFmtId="2" fontId="8" fillId="2" borderId="17" xfId="6" applyNumberFormat="1" applyFill="1" applyBorder="1" applyAlignment="1">
      <alignment horizontal="right"/>
    </xf>
    <xf numFmtId="2" fontId="8" fillId="2" borderId="17" xfId="6" applyNumberFormat="1" applyFill="1" applyBorder="1"/>
    <xf numFmtId="0" fontId="8" fillId="2" borderId="17" xfId="6" applyFill="1" applyBorder="1" applyAlignment="1">
      <alignment horizontal="right"/>
    </xf>
    <xf numFmtId="2" fontId="21" fillId="2" borderId="13" xfId="6" applyNumberFormat="1" applyFont="1" applyFill="1" applyBorder="1" applyAlignment="1">
      <alignment horizontal="right"/>
    </xf>
    <xf numFmtId="165" fontId="8" fillId="2" borderId="17" xfId="6" applyNumberFormat="1" applyFill="1" applyBorder="1" applyAlignment="1">
      <alignment horizontal="right"/>
    </xf>
    <xf numFmtId="0" fontId="8" fillId="2" borderId="13" xfId="6" applyFill="1" applyBorder="1" applyAlignment="1">
      <alignment horizontal="right"/>
    </xf>
    <xf numFmtId="1" fontId="8" fillId="2" borderId="17" xfId="6" applyNumberFormat="1" applyFill="1" applyBorder="1" applyAlignment="1">
      <alignment horizontal="right"/>
    </xf>
    <xf numFmtId="2" fontId="8" fillId="0" borderId="15" xfId="6" applyNumberFormat="1" applyBorder="1" applyAlignment="1">
      <alignment horizontal="right"/>
    </xf>
    <xf numFmtId="0" fontId="8" fillId="2" borderId="6" xfId="6" applyFill="1" applyBorder="1"/>
    <xf numFmtId="49" fontId="8" fillId="2" borderId="13" xfId="6" applyNumberFormat="1" applyFill="1" applyBorder="1"/>
    <xf numFmtId="0" fontId="29" fillId="0" borderId="0" xfId="6" applyFont="1"/>
    <xf numFmtId="0" fontId="16" fillId="0" borderId="0" xfId="0" applyFont="1" applyAlignment="1">
      <alignment horizontal="left"/>
    </xf>
    <xf numFmtId="0" fontId="8" fillId="2" borderId="30" xfId="6" applyFill="1" applyBorder="1"/>
    <xf numFmtId="0" fontId="25" fillId="2" borderId="30" xfId="6" applyFont="1" applyFill="1" applyBorder="1" applyAlignment="1">
      <alignment horizontal="center"/>
    </xf>
    <xf numFmtId="14" fontId="27" fillId="2" borderId="30" xfId="6" applyNumberFormat="1" applyFont="1" applyFill="1" applyBorder="1"/>
    <xf numFmtId="0" fontId="8" fillId="2" borderId="36" xfId="6" applyFill="1" applyBorder="1"/>
    <xf numFmtId="0" fontId="26" fillId="2" borderId="31" xfId="6" applyFont="1" applyFill="1" applyBorder="1"/>
    <xf numFmtId="0" fontId="8" fillId="2" borderId="32" xfId="6" applyFill="1" applyBorder="1"/>
    <xf numFmtId="3" fontId="8" fillId="2" borderId="33" xfId="6" applyNumberFormat="1" applyFill="1" applyBorder="1"/>
    <xf numFmtId="0" fontId="8" fillId="2" borderId="35" xfId="6" applyFill="1" applyBorder="1"/>
    <xf numFmtId="0" fontId="8" fillId="2" borderId="30" xfId="6" applyFill="1" applyBorder="1" applyAlignment="1">
      <alignment horizontal="center"/>
    </xf>
    <xf numFmtId="0" fontId="8" fillId="2" borderId="35" xfId="6" applyFill="1" applyBorder="1" applyAlignment="1">
      <alignment horizontal="center"/>
    </xf>
    <xf numFmtId="0" fontId="8" fillId="2" borderId="31" xfId="6" applyFill="1" applyBorder="1" applyAlignment="1">
      <alignment horizontal="center"/>
    </xf>
    <xf numFmtId="0" fontId="8" fillId="2" borderId="31" xfId="6" applyFill="1" applyBorder="1"/>
    <xf numFmtId="0" fontId="8" fillId="2" borderId="33" xfId="6" applyFill="1" applyBorder="1"/>
    <xf numFmtId="0" fontId="8" fillId="2" borderId="34" xfId="6" applyFill="1" applyBorder="1"/>
    <xf numFmtId="0" fontId="8" fillId="2" borderId="32" xfId="6" applyFill="1" applyBorder="1" applyAlignment="1">
      <alignment horizontal="center"/>
    </xf>
    <xf numFmtId="0" fontId="8" fillId="2" borderId="34" xfId="6" applyFill="1" applyBorder="1" applyAlignment="1">
      <alignment horizontal="center"/>
    </xf>
    <xf numFmtId="0" fontId="8" fillId="0" borderId="35" xfId="6" applyBorder="1"/>
    <xf numFmtId="0" fontId="26" fillId="2" borderId="35" xfId="6" applyFont="1" applyFill="1" applyBorder="1"/>
    <xf numFmtId="0" fontId="27" fillId="2" borderId="32" xfId="6" applyFont="1" applyFill="1" applyBorder="1"/>
    <xf numFmtId="1" fontId="52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6" fillId="9" borderId="37" xfId="0" applyFont="1" applyFill="1" applyBorder="1" applyAlignment="1">
      <alignment horizontal="center" vertical="center" wrapText="1"/>
    </xf>
    <xf numFmtId="0" fontId="56" fillId="10" borderId="37" xfId="0" applyFont="1" applyFill="1" applyBorder="1" applyAlignment="1">
      <alignment horizontal="center" vertical="center" wrapText="1"/>
    </xf>
    <xf numFmtId="0" fontId="56" fillId="11" borderId="37" xfId="0" applyFont="1" applyFill="1" applyBorder="1" applyAlignment="1">
      <alignment horizontal="center" vertical="center" wrapText="1"/>
    </xf>
    <xf numFmtId="0" fontId="56" fillId="7" borderId="3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0" fillId="14" borderId="39" xfId="0" applyFont="1" applyFill="1" applyBorder="1" applyAlignment="1">
      <alignment horizontal="center" vertical="center" wrapText="1"/>
    </xf>
    <xf numFmtId="0" fontId="60" fillId="8" borderId="40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8" borderId="41" xfId="0" applyFont="1" applyFill="1" applyBorder="1" applyAlignment="1">
      <alignment horizontal="center" vertical="center" wrapText="1"/>
    </xf>
    <xf numFmtId="0" fontId="44" fillId="4" borderId="0" xfId="0" applyFont="1" applyFill="1" applyAlignment="1">
      <alignment horizontal="left" vertical="center" wrapText="1"/>
    </xf>
    <xf numFmtId="0" fontId="61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2" fillId="4" borderId="45" xfId="0" applyNumberFormat="1" applyFont="1" applyFill="1" applyBorder="1" applyAlignment="1">
      <alignment horizontal="center" vertical="center" wrapText="1"/>
    </xf>
    <xf numFmtId="166" fontId="62" fillId="4" borderId="46" xfId="0" applyNumberFormat="1" applyFont="1" applyFill="1" applyBorder="1" applyAlignment="1">
      <alignment horizontal="center" vertical="center" wrapText="1"/>
    </xf>
    <xf numFmtId="166" fontId="62" fillId="4" borderId="47" xfId="0" applyNumberFormat="1" applyFont="1" applyFill="1" applyBorder="1" applyAlignment="1">
      <alignment horizontal="center" vertical="center" wrapText="1"/>
    </xf>
    <xf numFmtId="166" fontId="62" fillId="4" borderId="48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8" borderId="49" xfId="0" applyFont="1" applyFill="1" applyBorder="1" applyAlignment="1">
      <alignment horizontal="center" vertical="center" wrapText="1"/>
    </xf>
    <xf numFmtId="0" fontId="60" fillId="14" borderId="3" xfId="0" applyFont="1" applyFill="1" applyBorder="1" applyAlignment="1">
      <alignment horizontal="center" vertical="center" wrapText="1"/>
    </xf>
    <xf numFmtId="0" fontId="60" fillId="8" borderId="50" xfId="0" applyFont="1" applyFill="1" applyBorder="1" applyAlignment="1">
      <alignment horizontal="center" vertical="center" wrapText="1"/>
    </xf>
    <xf numFmtId="0" fontId="61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1" fillId="2" borderId="17" xfId="6" applyFont="1" applyFill="1" applyBorder="1" applyAlignment="1">
      <alignment horizontal="center"/>
    </xf>
    <xf numFmtId="0" fontId="50" fillId="0" borderId="26" xfId="65" applyFont="1" applyBorder="1" applyAlignment="1">
      <alignment horizontal="center" vertical="center"/>
    </xf>
    <xf numFmtId="0" fontId="50" fillId="0" borderId="25" xfId="65" applyFont="1" applyBorder="1" applyAlignment="1">
      <alignment horizontal="center" vertical="center"/>
    </xf>
    <xf numFmtId="0" fontId="26" fillId="2" borderId="55" xfId="6" applyFont="1" applyFill="1" applyBorder="1"/>
    <xf numFmtId="0" fontId="8" fillId="2" borderId="55" xfId="6" applyFill="1" applyBorder="1"/>
    <xf numFmtId="3" fontId="21" fillId="2" borderId="32" xfId="6" applyNumberFormat="1" applyFont="1" applyFill="1" applyBorder="1"/>
    <xf numFmtId="0" fontId="8" fillId="2" borderId="0" xfId="6" applyFill="1"/>
    <xf numFmtId="0" fontId="8" fillId="2" borderId="53" xfId="6" applyFill="1" applyBorder="1"/>
    <xf numFmtId="0" fontId="8" fillId="2" borderId="0" xfId="6" applyFill="1" applyAlignment="1">
      <alignment horizontal="center"/>
    </xf>
    <xf numFmtId="0" fontId="8" fillId="2" borderId="55" xfId="6" applyFill="1" applyBorder="1" applyAlignment="1">
      <alignment horizontal="right"/>
    </xf>
    <xf numFmtId="0" fontId="21" fillId="5" borderId="55" xfId="6" applyFont="1" applyFill="1" applyBorder="1" applyAlignment="1">
      <alignment horizontal="left"/>
    </xf>
    <xf numFmtId="0" fontId="8" fillId="5" borderId="14" xfId="6" applyFill="1" applyBorder="1"/>
    <xf numFmtId="0" fontId="8" fillId="0" borderId="17" xfId="6" applyBorder="1"/>
    <xf numFmtId="2" fontId="21" fillId="2" borderId="0" xfId="6" applyNumberFormat="1" applyFont="1" applyFill="1" applyAlignment="1">
      <alignment horizontal="right"/>
    </xf>
    <xf numFmtId="0" fontId="21" fillId="5" borderId="0" xfId="6" applyFont="1" applyFill="1"/>
    <xf numFmtId="0" fontId="21" fillId="2" borderId="55" xfId="6" applyFont="1" applyFill="1" applyBorder="1"/>
    <xf numFmtId="2" fontId="21" fillId="2" borderId="17" xfId="6" applyNumberFormat="1" applyFont="1" applyFill="1" applyBorder="1" applyAlignment="1">
      <alignment horizontal="left"/>
    </xf>
    <xf numFmtId="0" fontId="8" fillId="0" borderId="15" xfId="6" applyBorder="1"/>
    <xf numFmtId="0" fontId="21" fillId="5" borderId="14" xfId="6" applyFont="1" applyFill="1" applyBorder="1"/>
    <xf numFmtId="0" fontId="8" fillId="5" borderId="0" xfId="6" applyFill="1"/>
    <xf numFmtId="0" fontId="49" fillId="4" borderId="55" xfId="6" applyFont="1" applyFill="1" applyBorder="1" applyAlignment="1">
      <alignment horizontal="left"/>
    </xf>
    <xf numFmtId="0" fontId="8" fillId="4" borderId="13" xfId="6" applyFill="1" applyBorder="1"/>
    <xf numFmtId="0" fontId="8" fillId="0" borderId="55" xfId="6" applyBorder="1"/>
    <xf numFmtId="0" fontId="21" fillId="0" borderId="53" xfId="6" applyFont="1" applyBorder="1"/>
    <xf numFmtId="0" fontId="26" fillId="2" borderId="0" xfId="6" applyFont="1" applyFill="1"/>
    <xf numFmtId="0" fontId="8" fillId="0" borderId="32" xfId="6" applyBorder="1"/>
    <xf numFmtId="16" fontId="8" fillId="2" borderId="55" xfId="6" applyNumberFormat="1" applyFill="1" applyBorder="1"/>
    <xf numFmtId="165" fontId="38" fillId="4" borderId="17" xfId="6" applyNumberFormat="1" applyFont="1" applyFill="1" applyBorder="1" applyAlignment="1">
      <alignment horizontal="right"/>
    </xf>
    <xf numFmtId="2" fontId="21" fillId="2" borderId="13" xfId="6" applyNumberFormat="1" applyFont="1" applyFill="1" applyBorder="1" applyAlignment="1">
      <alignment horizontal="left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top" wrapText="1"/>
    </xf>
    <xf numFmtId="0" fontId="14" fillId="4" borderId="0" xfId="0" applyFont="1" applyFill="1" applyAlignment="1">
      <alignment horizontal="center" vertical="top" wrapText="1"/>
    </xf>
    <xf numFmtId="0" fontId="11" fillId="0" borderId="56" xfId="0" applyFont="1" applyBorder="1" applyAlignment="1">
      <alignment horizontal="center"/>
    </xf>
    <xf numFmtId="0" fontId="30" fillId="0" borderId="58" xfId="7" applyFont="1" applyBorder="1" applyAlignment="1">
      <alignment horizontal="left"/>
    </xf>
    <xf numFmtId="0" fontId="50" fillId="0" borderId="19" xfId="0" applyFont="1" applyBorder="1" applyAlignment="1">
      <alignment horizontal="center" vertical="center"/>
    </xf>
    <xf numFmtId="0" fontId="68" fillId="0" borderId="26" xfId="0" applyFont="1" applyBorder="1" applyAlignment="1">
      <alignment horizontal="center" vertical="center"/>
    </xf>
    <xf numFmtId="0" fontId="68" fillId="0" borderId="25" xfId="0" applyFont="1" applyBorder="1" applyAlignment="1">
      <alignment horizontal="center" vertical="center"/>
    </xf>
    <xf numFmtId="0" fontId="30" fillId="4" borderId="58" xfId="7" applyFont="1" applyFill="1" applyBorder="1" applyAlignment="1">
      <alignment horizontal="left"/>
    </xf>
    <xf numFmtId="49" fontId="11" fillId="0" borderId="56" xfId="0" applyNumberFormat="1" applyFont="1" applyBorder="1" applyAlignment="1">
      <alignment horizontal="center"/>
    </xf>
    <xf numFmtId="0" fontId="50" fillId="0" borderId="59" xfId="65" applyFont="1" applyBorder="1" applyAlignment="1">
      <alignment horizontal="center" vertical="center"/>
    </xf>
    <xf numFmtId="0" fontId="30" fillId="4" borderId="62" xfId="0" applyFont="1" applyFill="1" applyBorder="1" applyAlignment="1">
      <alignment horizontal="left"/>
    </xf>
    <xf numFmtId="0" fontId="50" fillId="0" borderId="63" xfId="0" applyFont="1" applyBorder="1" applyAlignment="1">
      <alignment horizontal="center" vertical="center"/>
    </xf>
    <xf numFmtId="1" fontId="52" fillId="0" borderId="60" xfId="0" applyNumberFormat="1" applyFont="1" applyBorder="1" applyAlignment="1">
      <alignment horizontal="center"/>
    </xf>
    <xf numFmtId="49" fontId="65" fillId="8" borderId="54" xfId="0" applyNumberFormat="1" applyFont="1" applyFill="1" applyBorder="1" applyAlignment="1">
      <alignment horizontal="center"/>
    </xf>
    <xf numFmtId="0" fontId="50" fillId="8" borderId="54" xfId="65" applyFont="1" applyFill="1" applyBorder="1" applyAlignment="1">
      <alignment horizontal="center" vertical="center"/>
    </xf>
    <xf numFmtId="0" fontId="50" fillId="8" borderId="54" xfId="0" applyFont="1" applyFill="1" applyBorder="1" applyAlignment="1">
      <alignment horizontal="center" vertical="center"/>
    </xf>
    <xf numFmtId="1" fontId="52" fillId="8" borderId="54" xfId="0" applyNumberFormat="1" applyFont="1" applyFill="1" applyBorder="1" applyAlignment="1">
      <alignment horizontal="center"/>
    </xf>
    <xf numFmtId="0" fontId="31" fillId="0" borderId="20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72" fillId="16" borderId="18" xfId="0" applyFont="1" applyFill="1" applyBorder="1" applyAlignment="1">
      <alignment horizontal="left"/>
    </xf>
    <xf numFmtId="0" fontId="19" fillId="0" borderId="0" xfId="0" applyFont="1"/>
    <xf numFmtId="0" fontId="11" fillId="0" borderId="0" xfId="0" applyFont="1"/>
    <xf numFmtId="0" fontId="16" fillId="4" borderId="0" xfId="0" applyFont="1" applyFill="1"/>
    <xf numFmtId="0" fontId="16" fillId="4" borderId="0" xfId="0" applyFont="1" applyFill="1" applyAlignment="1">
      <alignment horizontal="center"/>
    </xf>
    <xf numFmtId="0" fontId="21" fillId="5" borderId="64" xfId="0" applyFont="1" applyFill="1" applyBorder="1" applyAlignment="1">
      <alignment horizontal="left"/>
    </xf>
    <xf numFmtId="0" fontId="0" fillId="5" borderId="65" xfId="0" applyFill="1" applyBorder="1"/>
    <xf numFmtId="0" fontId="21" fillId="5" borderId="0" xfId="0" applyFont="1" applyFill="1"/>
    <xf numFmtId="0" fontId="21" fillId="5" borderId="65" xfId="0" applyFont="1" applyFill="1" applyBorder="1"/>
    <xf numFmtId="0" fontId="0" fillId="5" borderId="0" xfId="0" applyFill="1"/>
    <xf numFmtId="0" fontId="11" fillId="5" borderId="56" xfId="0" applyFont="1" applyFill="1" applyBorder="1" applyAlignment="1">
      <alignment horizontal="center"/>
    </xf>
    <xf numFmtId="14" fontId="30" fillId="5" borderId="57" xfId="0" applyNumberFormat="1" applyFont="1" applyFill="1" applyBorder="1" applyAlignment="1">
      <alignment horizontal="left"/>
    </xf>
    <xf numFmtId="0" fontId="50" fillId="5" borderId="19" xfId="0" applyFont="1" applyFill="1" applyBorder="1" applyAlignment="1">
      <alignment horizontal="center" vertical="center"/>
    </xf>
    <xf numFmtId="0" fontId="68" fillId="5" borderId="25" xfId="0" applyFont="1" applyFill="1" applyBorder="1" applyAlignment="1">
      <alignment horizontal="center" vertical="center"/>
    </xf>
    <xf numFmtId="2" fontId="52" fillId="5" borderId="5" xfId="0" applyNumberFormat="1" applyFont="1" applyFill="1" applyBorder="1" applyAlignment="1">
      <alignment horizontal="center"/>
    </xf>
    <xf numFmtId="0" fontId="16" fillId="5" borderId="0" xfId="0" applyFont="1" applyFill="1"/>
    <xf numFmtId="0" fontId="10" fillId="5" borderId="19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64" fillId="5" borderId="0" xfId="63" applyFont="1" applyFill="1"/>
    <xf numFmtId="0" fontId="16" fillId="5" borderId="5" xfId="0" applyFont="1" applyFill="1" applyBorder="1"/>
    <xf numFmtId="0" fontId="69" fillId="8" borderId="54" xfId="0" applyFont="1" applyFill="1" applyBorder="1" applyAlignment="1">
      <alignment horizontal="center" vertical="center"/>
    </xf>
    <xf numFmtId="0" fontId="70" fillId="8" borderId="54" xfId="0" applyFont="1" applyFill="1" applyBorder="1" applyAlignment="1">
      <alignment horizontal="center" vertical="center"/>
    </xf>
    <xf numFmtId="0" fontId="16" fillId="8" borderId="0" xfId="0" applyFont="1" applyFill="1"/>
    <xf numFmtId="0" fontId="15" fillId="17" borderId="4" xfId="0" applyFont="1" applyFill="1" applyBorder="1" applyAlignment="1">
      <alignment horizontal="center"/>
    </xf>
    <xf numFmtId="0" fontId="15" fillId="17" borderId="9" xfId="0" applyFont="1" applyFill="1" applyBorder="1" applyAlignment="1">
      <alignment horizontal="left"/>
    </xf>
    <xf numFmtId="0" fontId="16" fillId="17" borderId="0" xfId="0" applyFont="1" applyFill="1"/>
    <xf numFmtId="0" fontId="15" fillId="17" borderId="67" xfId="0" applyFont="1" applyFill="1" applyBorder="1" applyAlignment="1">
      <alignment horizontal="center"/>
    </xf>
    <xf numFmtId="0" fontId="11" fillId="17" borderId="21" xfId="0" applyFont="1" applyFill="1" applyBorder="1" applyAlignment="1">
      <alignment horizontal="center"/>
    </xf>
    <xf numFmtId="0" fontId="37" fillId="17" borderId="21" xfId="0" applyFont="1" applyFill="1" applyBorder="1" applyAlignment="1">
      <alignment horizontal="center"/>
    </xf>
    <xf numFmtId="2" fontId="15" fillId="17" borderId="21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10" fillId="18" borderId="25" xfId="65" applyFont="1" applyFill="1" applyBorder="1" applyAlignment="1">
      <alignment horizontal="center"/>
    </xf>
    <xf numFmtId="0" fontId="53" fillId="0" borderId="33" xfId="0" applyFont="1" applyBorder="1" applyAlignment="1">
      <alignment horizontal="center" vertical="center"/>
    </xf>
    <xf numFmtId="0" fontId="50" fillId="18" borderId="25" xfId="65" applyFont="1" applyFill="1" applyBorder="1" applyAlignment="1">
      <alignment horizontal="center" vertical="center"/>
    </xf>
    <xf numFmtId="0" fontId="15" fillId="19" borderId="4" xfId="0" applyFont="1" applyFill="1" applyBorder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37" fillId="5" borderId="6" xfId="0" applyFont="1" applyFill="1" applyBorder="1" applyAlignment="1">
      <alignment horizontal="center"/>
    </xf>
    <xf numFmtId="0" fontId="50" fillId="5" borderId="6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74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69" fillId="20" borderId="54" xfId="0" applyFont="1" applyFill="1" applyBorder="1" applyAlignment="1">
      <alignment horizontal="center" vertical="center"/>
    </xf>
    <xf numFmtId="0" fontId="50" fillId="18" borderId="19" xfId="0" applyFont="1" applyFill="1" applyBorder="1" applyAlignment="1">
      <alignment horizontal="center" vertical="center"/>
    </xf>
    <xf numFmtId="0" fontId="15" fillId="19" borderId="68" xfId="0" applyFont="1" applyFill="1" applyBorder="1" applyAlignment="1">
      <alignment horizontal="center"/>
    </xf>
    <xf numFmtId="0" fontId="75" fillId="0" borderId="0" xfId="0" applyFont="1"/>
    <xf numFmtId="0" fontId="75" fillId="0" borderId="0" xfId="0" applyFont="1" applyAlignment="1">
      <alignment horizontal="left"/>
    </xf>
    <xf numFmtId="0" fontId="22" fillId="0" borderId="0" xfId="0" applyFont="1"/>
    <xf numFmtId="0" fontId="22" fillId="4" borderId="0" xfId="0" applyFont="1" applyFill="1"/>
    <xf numFmtId="0" fontId="22" fillId="4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76" fillId="5" borderId="0" xfId="0" applyFont="1" applyFill="1" applyAlignment="1">
      <alignment horizontal="center" vertical="center"/>
    </xf>
    <xf numFmtId="1" fontId="77" fillId="0" borderId="1" xfId="0" applyNumberFormat="1" applyFont="1" applyBorder="1" applyAlignment="1">
      <alignment horizontal="center"/>
    </xf>
    <xf numFmtId="1" fontId="22" fillId="0" borderId="0" xfId="0" applyNumberFormat="1" applyFont="1" applyAlignment="1">
      <alignment horizontal="center"/>
    </xf>
    <xf numFmtId="3" fontId="46" fillId="2" borderId="32" xfId="6" applyNumberFormat="1" applyFont="1" applyFill="1" applyBorder="1"/>
    <xf numFmtId="0" fontId="44" fillId="2" borderId="32" xfId="6" applyFont="1" applyFill="1" applyBorder="1"/>
    <xf numFmtId="0" fontId="46" fillId="2" borderId="32" xfId="6" applyFont="1" applyFill="1" applyBorder="1"/>
    <xf numFmtId="0" fontId="46" fillId="5" borderId="55" xfId="6" applyFont="1" applyFill="1" applyBorder="1" applyAlignment="1">
      <alignment horizontal="left"/>
    </xf>
    <xf numFmtId="0" fontId="44" fillId="5" borderId="14" xfId="6" applyFont="1" applyFill="1" applyBorder="1"/>
    <xf numFmtId="0" fontId="46" fillId="5" borderId="0" xfId="6" applyFont="1" applyFill="1"/>
    <xf numFmtId="0" fontId="46" fillId="5" borderId="14" xfId="6" applyFont="1" applyFill="1" applyBorder="1"/>
    <xf numFmtId="0" fontId="44" fillId="5" borderId="0" xfId="6" applyFont="1" applyFill="1"/>
    <xf numFmtId="0" fontId="21" fillId="2" borderId="64" xfId="6" applyFont="1" applyFill="1" applyBorder="1" applyAlignment="1">
      <alignment horizontal="left" vertical="center"/>
    </xf>
    <xf numFmtId="0" fontId="8" fillId="2" borderId="66" xfId="6" applyFill="1" applyBorder="1"/>
    <xf numFmtId="0" fontId="21" fillId="0" borderId="64" xfId="6" applyFont="1" applyBorder="1" applyAlignment="1">
      <alignment vertical="center"/>
    </xf>
    <xf numFmtId="0" fontId="8" fillId="2" borderId="65" xfId="6" applyFill="1" applyBorder="1"/>
    <xf numFmtId="0" fontId="10" fillId="5" borderId="54" xfId="0" applyFont="1" applyFill="1" applyBorder="1" applyAlignment="1">
      <alignment horizontal="left"/>
    </xf>
    <xf numFmtId="14" fontId="10" fillId="18" borderId="55" xfId="0" applyNumberFormat="1" applyFont="1" applyFill="1" applyBorder="1" applyAlignment="1">
      <alignment horizontal="center"/>
    </xf>
    <xf numFmtId="0" fontId="50" fillId="0" borderId="72" xfId="0" applyFont="1" applyBorder="1" applyAlignment="1">
      <alignment horizontal="center" vertical="center"/>
    </xf>
    <xf numFmtId="0" fontId="53" fillId="0" borderId="71" xfId="0" applyFont="1" applyBorder="1" applyAlignment="1">
      <alignment horizontal="center" vertical="center"/>
    </xf>
    <xf numFmtId="0" fontId="66" fillId="4" borderId="73" xfId="0" applyFont="1" applyFill="1" applyBorder="1" applyAlignment="1">
      <alignment horizontal="center" vertical="center"/>
    </xf>
    <xf numFmtId="0" fontId="66" fillId="5" borderId="5" xfId="0" applyFont="1" applyFill="1" applyBorder="1"/>
    <xf numFmtId="0" fontId="64" fillId="5" borderId="5" xfId="0" applyFont="1" applyFill="1" applyBorder="1"/>
    <xf numFmtId="0" fontId="15" fillId="17" borderId="21" xfId="0" applyFont="1" applyFill="1" applyBorder="1" applyAlignment="1">
      <alignment horizontal="center"/>
    </xf>
    <xf numFmtId="0" fontId="82" fillId="4" borderId="7" xfId="0" applyFont="1" applyFill="1" applyBorder="1" applyAlignment="1">
      <alignment horizontal="center" vertical="center"/>
    </xf>
    <xf numFmtId="0" fontId="82" fillId="4" borderId="5" xfId="0" applyFont="1" applyFill="1" applyBorder="1" applyAlignment="1">
      <alignment horizontal="center" vertical="center"/>
    </xf>
    <xf numFmtId="0" fontId="9" fillId="0" borderId="0" xfId="1782"/>
    <xf numFmtId="0" fontId="9" fillId="0" borderId="0" xfId="1782" applyAlignment="1">
      <alignment horizontal="left"/>
    </xf>
    <xf numFmtId="0" fontId="92" fillId="0" borderId="0" xfId="1782" applyFont="1"/>
    <xf numFmtId="0" fontId="9" fillId="0" borderId="0" xfId="1782" applyAlignment="1">
      <alignment vertical="center"/>
    </xf>
    <xf numFmtId="0" fontId="86" fillId="0" borderId="0" xfId="1782" applyFont="1" applyAlignment="1">
      <alignment horizontal="center" vertical="center"/>
    </xf>
    <xf numFmtId="0" fontId="9" fillId="0" borderId="0" xfId="1782" applyAlignment="1">
      <alignment horizontal="center" vertical="center"/>
    </xf>
    <xf numFmtId="0" fontId="95" fillId="0" borderId="76" xfId="1782" applyFont="1" applyBorder="1" applyAlignment="1">
      <alignment horizontal="left" vertical="center" wrapText="1"/>
    </xf>
    <xf numFmtId="0" fontId="89" fillId="0" borderId="77" xfId="1782" applyFont="1" applyBorder="1" applyAlignment="1">
      <alignment horizontal="center" vertical="center" wrapText="1"/>
    </xf>
    <xf numFmtId="0" fontId="88" fillId="0" borderId="0" xfId="1782" applyFont="1" applyAlignment="1">
      <alignment vertical="center"/>
    </xf>
    <xf numFmtId="49" fontId="93" fillId="0" borderId="76" xfId="1782" applyNumberFormat="1" applyFont="1" applyBorder="1" applyAlignment="1">
      <alignment horizontal="center" vertical="center" wrapText="1"/>
    </xf>
    <xf numFmtId="0" fontId="96" fillId="0" borderId="77" xfId="1782" applyFont="1" applyBorder="1" applyAlignment="1">
      <alignment horizontal="center" vertical="center" wrapText="1"/>
    </xf>
    <xf numFmtId="0" fontId="93" fillId="0" borderId="0" xfId="1782" applyFont="1" applyAlignment="1">
      <alignment horizontal="center" vertical="center"/>
    </xf>
    <xf numFmtId="0" fontId="107" fillId="0" borderId="0" xfId="1782" applyFont="1" applyAlignment="1">
      <alignment vertical="center"/>
    </xf>
    <xf numFmtId="49" fontId="96" fillId="0" borderId="77" xfId="1782" applyNumberFormat="1" applyFont="1" applyBorder="1" applyAlignment="1">
      <alignment horizontal="center" vertical="center" wrapText="1"/>
    </xf>
    <xf numFmtId="0" fontId="9" fillId="0" borderId="0" xfId="1782" applyAlignment="1">
      <alignment vertical="top"/>
    </xf>
    <xf numFmtId="0" fontId="109" fillId="0" borderId="0" xfId="1782" applyFont="1"/>
    <xf numFmtId="0" fontId="111" fillId="0" borderId="0" xfId="1782" applyFont="1"/>
    <xf numFmtId="0" fontId="21" fillId="0" borderId="55" xfId="6" applyFont="1" applyBorder="1"/>
    <xf numFmtId="0" fontId="112" fillId="2" borderId="55" xfId="6" applyFont="1" applyFill="1" applyBorder="1"/>
    <xf numFmtId="0" fontId="47" fillId="0" borderId="5" xfId="0" applyFont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115" fillId="4" borderId="56" xfId="0" applyFont="1" applyFill="1" applyBorder="1" applyAlignment="1">
      <alignment horizontal="center"/>
    </xf>
    <xf numFmtId="0" fontId="118" fillId="4" borderId="58" xfId="7" applyFont="1" applyFill="1" applyBorder="1" applyAlignment="1">
      <alignment horizontal="left"/>
    </xf>
    <xf numFmtId="0" fontId="82" fillId="4" borderId="64" xfId="63" applyFont="1" applyFill="1" applyBorder="1" applyAlignment="1">
      <alignment horizontal="center" vertical="center"/>
    </xf>
    <xf numFmtId="0" fontId="66" fillId="4" borderId="64" xfId="63" applyFont="1" applyFill="1" applyBorder="1" applyAlignment="1">
      <alignment horizontal="center" vertical="center"/>
    </xf>
    <xf numFmtId="0" fontId="66" fillId="4" borderId="91" xfId="63" applyFont="1" applyFill="1" applyBorder="1" applyAlignment="1">
      <alignment horizontal="center" vertical="center"/>
    </xf>
    <xf numFmtId="0" fontId="69" fillId="8" borderId="95" xfId="63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66" fillId="5" borderId="64" xfId="63" applyFont="1" applyFill="1" applyBorder="1" applyAlignment="1">
      <alignment horizontal="center" vertical="center"/>
    </xf>
    <xf numFmtId="0" fontId="15" fillId="17" borderId="96" xfId="63" applyFont="1" applyFill="1" applyBorder="1" applyAlignment="1">
      <alignment horizontal="center"/>
    </xf>
    <xf numFmtId="0" fontId="82" fillId="4" borderId="65" xfId="63" applyFont="1" applyFill="1" applyBorder="1" applyAlignment="1">
      <alignment horizontal="center" vertical="center"/>
    </xf>
    <xf numFmtId="0" fontId="66" fillId="4" borderId="65" xfId="63" applyFont="1" applyFill="1" applyBorder="1" applyAlignment="1">
      <alignment horizontal="center" vertical="center"/>
    </xf>
    <xf numFmtId="0" fontId="66" fillId="4" borderId="92" xfId="63" applyFont="1" applyFill="1" applyBorder="1" applyAlignment="1">
      <alignment horizontal="center" vertical="center"/>
    </xf>
    <xf numFmtId="0" fontId="69" fillId="8" borderId="98" xfId="63" applyFont="1" applyFill="1" applyBorder="1" applyAlignment="1">
      <alignment horizontal="center" vertical="center"/>
    </xf>
    <xf numFmtId="0" fontId="53" fillId="4" borderId="24" xfId="0" applyFont="1" applyFill="1" applyBorder="1" applyAlignment="1">
      <alignment horizontal="center" vertical="center"/>
    </xf>
    <xf numFmtId="0" fontId="66" fillId="5" borderId="65" xfId="63" applyFont="1" applyFill="1" applyBorder="1" applyAlignment="1">
      <alignment horizontal="center" vertical="center"/>
    </xf>
    <xf numFmtId="0" fontId="15" fillId="17" borderId="99" xfId="63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69" fillId="8" borderId="100" xfId="0" applyFont="1" applyFill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120" fillId="12" borderId="5" xfId="0" applyFont="1" applyFill="1" applyBorder="1" applyAlignment="1">
      <alignment horizontal="left" vertical="center"/>
    </xf>
    <xf numFmtId="0" fontId="120" fillId="12" borderId="73" xfId="0" applyFont="1" applyFill="1" applyBorder="1" applyAlignment="1">
      <alignment horizontal="left" vertical="center"/>
    </xf>
    <xf numFmtId="0" fontId="121" fillId="4" borderId="0" xfId="0" applyFont="1" applyFill="1" applyAlignment="1">
      <alignment horizontal="center" vertical="top" wrapText="1"/>
    </xf>
    <xf numFmtId="0" fontId="11" fillId="5" borderId="19" xfId="0" applyFont="1" applyFill="1" applyBorder="1" applyAlignment="1">
      <alignment horizontal="left"/>
    </xf>
    <xf numFmtId="0" fontId="68" fillId="23" borderId="19" xfId="0" applyFont="1" applyFill="1" applyBorder="1" applyAlignment="1">
      <alignment horizontal="left" vertical="center"/>
    </xf>
    <xf numFmtId="0" fontId="68" fillId="23" borderId="72" xfId="0" applyFont="1" applyFill="1" applyBorder="1" applyAlignment="1">
      <alignment horizontal="left" vertical="center"/>
    </xf>
    <xf numFmtId="0" fontId="70" fillId="8" borderId="54" xfId="0" applyFont="1" applyFill="1" applyBorder="1" applyAlignment="1">
      <alignment horizontal="left" vertical="center"/>
    </xf>
    <xf numFmtId="0" fontId="71" fillId="4" borderId="1" xfId="0" applyFont="1" applyFill="1" applyBorder="1" applyAlignment="1">
      <alignment horizontal="left" vertical="center"/>
    </xf>
    <xf numFmtId="0" fontId="68" fillId="5" borderId="19" xfId="0" applyFont="1" applyFill="1" applyBorder="1" applyAlignment="1">
      <alignment horizontal="left" vertical="center"/>
    </xf>
    <xf numFmtId="0" fontId="23" fillId="17" borderId="67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3" fillId="0" borderId="0" xfId="0" applyFont="1"/>
    <xf numFmtId="0" fontId="25" fillId="2" borderId="91" xfId="6" applyFont="1" applyFill="1" applyBorder="1"/>
    <xf numFmtId="0" fontId="26" fillId="2" borderId="91" xfId="6" applyFont="1" applyFill="1" applyBorder="1"/>
    <xf numFmtId="0" fontId="8" fillId="2" borderId="92" xfId="6" applyFill="1" applyBorder="1"/>
    <xf numFmtId="0" fontId="26" fillId="2" borderId="64" xfId="6" applyFont="1" applyFill="1" applyBorder="1"/>
    <xf numFmtId="0" fontId="8" fillId="2" borderId="87" xfId="6" applyFill="1" applyBorder="1"/>
    <xf numFmtId="0" fontId="8" fillId="2" borderId="64" xfId="6" applyFill="1" applyBorder="1"/>
    <xf numFmtId="3" fontId="28" fillId="2" borderId="87" xfId="6" applyNumberFormat="1" applyFont="1" applyFill="1" applyBorder="1"/>
    <xf numFmtId="0" fontId="8" fillId="2" borderId="101" xfId="6" applyFill="1" applyBorder="1"/>
    <xf numFmtId="0" fontId="8" fillId="2" borderId="64" xfId="6" applyFill="1" applyBorder="1" applyAlignment="1">
      <alignment horizontal="right"/>
    </xf>
    <xf numFmtId="0" fontId="8" fillId="2" borderId="87" xfId="6" applyFill="1" applyBorder="1" applyAlignment="1">
      <alignment horizontal="center"/>
    </xf>
    <xf numFmtId="0" fontId="46" fillId="5" borderId="64" xfId="6" applyFont="1" applyFill="1" applyBorder="1" applyAlignment="1">
      <alignment horizontal="left"/>
    </xf>
    <xf numFmtId="0" fontId="44" fillId="5" borderId="65" xfId="6" applyFont="1" applyFill="1" applyBorder="1"/>
    <xf numFmtId="2" fontId="21" fillId="2" borderId="65" xfId="6" applyNumberFormat="1" applyFont="1" applyFill="1" applyBorder="1" applyAlignment="1">
      <alignment horizontal="right"/>
    </xf>
    <xf numFmtId="0" fontId="21" fillId="2" borderId="64" xfId="6" applyFont="1" applyFill="1" applyBorder="1"/>
    <xf numFmtId="2" fontId="21" fillId="2" borderId="87" xfId="6" applyNumberFormat="1" applyFont="1" applyFill="1" applyBorder="1" applyAlignment="1">
      <alignment horizontal="right"/>
    </xf>
    <xf numFmtId="0" fontId="46" fillId="5" borderId="65" xfId="6" applyFont="1" applyFill="1" applyBorder="1"/>
    <xf numFmtId="0" fontId="8" fillId="2" borderId="87" xfId="6" applyFill="1" applyBorder="1" applyAlignment="1">
      <alignment horizontal="right"/>
    </xf>
    <xf numFmtId="0" fontId="21" fillId="0" borderId="101" xfId="6" applyFont="1" applyBorder="1"/>
    <xf numFmtId="49" fontId="8" fillId="2" borderId="87" xfId="6" applyNumberFormat="1" applyFill="1" applyBorder="1"/>
    <xf numFmtId="16" fontId="8" fillId="2" borderId="64" xfId="6" applyNumberFormat="1" applyFill="1" applyBorder="1"/>
    <xf numFmtId="2" fontId="21" fillId="2" borderId="87" xfId="6" applyNumberFormat="1" applyFont="1" applyFill="1" applyBorder="1" applyAlignment="1">
      <alignment horizontal="left"/>
    </xf>
    <xf numFmtId="0" fontId="8" fillId="0" borderId="64" xfId="6" applyBorder="1"/>
    <xf numFmtId="0" fontId="123" fillId="0" borderId="0" xfId="1782" applyFont="1"/>
    <xf numFmtId="0" fontId="122" fillId="4" borderId="56" xfId="0" applyFont="1" applyFill="1" applyBorder="1" applyAlignment="1">
      <alignment horizontal="center"/>
    </xf>
    <xf numFmtId="0" fontId="128" fillId="22" borderId="2" xfId="0" applyFont="1" applyFill="1" applyBorder="1" applyAlignment="1">
      <alignment horizontal="center" vertical="center" wrapText="1"/>
    </xf>
    <xf numFmtId="0" fontId="67" fillId="12" borderId="94" xfId="0" applyFont="1" applyFill="1" applyBorder="1" applyAlignment="1">
      <alignment horizontal="center" vertical="center" wrapText="1"/>
    </xf>
    <xf numFmtId="0" fontId="129" fillId="21" borderId="3" xfId="0" applyFont="1" applyFill="1" applyBorder="1" applyAlignment="1">
      <alignment horizontal="center" vertical="center" wrapText="1"/>
    </xf>
    <xf numFmtId="0" fontId="130" fillId="21" borderId="97" xfId="0" applyFont="1" applyFill="1" applyBorder="1" applyAlignment="1">
      <alignment horizontal="center" vertical="center" wrapText="1"/>
    </xf>
    <xf numFmtId="0" fontId="132" fillId="0" borderId="0" xfId="8871" applyFont="1"/>
    <xf numFmtId="0" fontId="133" fillId="0" borderId="0" xfId="8871" applyFont="1" applyAlignment="1">
      <alignment horizontal="center" vertical="center"/>
    </xf>
    <xf numFmtId="0" fontId="134" fillId="0" borderId="0" xfId="8871" applyFont="1" applyAlignment="1">
      <alignment horizontal="center" vertical="center" shrinkToFit="1"/>
    </xf>
    <xf numFmtId="0" fontId="135" fillId="0" borderId="0" xfId="8871" applyFont="1" applyAlignment="1">
      <alignment vertical="center" shrinkToFit="1"/>
    </xf>
    <xf numFmtId="0" fontId="131" fillId="0" borderId="0" xfId="8871" applyFont="1"/>
    <xf numFmtId="0" fontId="1" fillId="15" borderId="102" xfId="8871" applyFill="1" applyBorder="1"/>
    <xf numFmtId="0" fontId="1" fillId="0" borderId="102" xfId="8871" applyBorder="1"/>
    <xf numFmtId="0" fontId="136" fillId="0" borderId="0" xfId="8871" applyFont="1" applyAlignment="1">
      <alignment horizontal="center"/>
    </xf>
    <xf numFmtId="14" fontId="133" fillId="5" borderId="0" xfId="8871" applyNumberFormat="1" applyFont="1" applyFill="1" applyAlignment="1" applyProtection="1">
      <alignment horizontal="center" vertical="center" shrinkToFit="1"/>
      <protection locked="0"/>
    </xf>
    <xf numFmtId="14" fontId="133" fillId="0" borderId="0" xfId="8871" applyNumberFormat="1" applyFont="1" applyAlignment="1">
      <alignment horizontal="center" vertical="center" shrinkToFit="1"/>
    </xf>
    <xf numFmtId="0" fontId="135" fillId="0" borderId="0" xfId="8871" applyFont="1" applyAlignment="1">
      <alignment horizontal="right" vertical="center" shrinkToFit="1"/>
    </xf>
    <xf numFmtId="14" fontId="138" fillId="0" borderId="0" xfId="8871" applyNumberFormat="1" applyFont="1" applyAlignment="1">
      <alignment horizontal="center" vertical="center" shrinkToFit="1"/>
    </xf>
    <xf numFmtId="0" fontId="134" fillId="0" borderId="0" xfId="8871" applyFont="1" applyAlignment="1">
      <alignment horizontal="center" vertical="center"/>
    </xf>
    <xf numFmtId="0" fontId="135" fillId="0" borderId="0" xfId="8871" applyFont="1" applyAlignment="1">
      <alignment horizontal="center" vertical="center" shrinkToFit="1"/>
    </xf>
    <xf numFmtId="0" fontId="134" fillId="9" borderId="64" xfId="0" applyFont="1" applyFill="1" applyBorder="1" applyAlignment="1">
      <alignment horizontal="center" vertical="center"/>
    </xf>
    <xf numFmtId="0" fontId="134" fillId="0" borderId="0" xfId="0" applyFont="1" applyAlignment="1">
      <alignment horizontal="center" vertical="center" shrinkToFit="1"/>
    </xf>
    <xf numFmtId="0" fontId="132" fillId="0" borderId="0" xfId="8871" applyFont="1" applyAlignment="1">
      <alignment horizontal="left"/>
    </xf>
    <xf numFmtId="0" fontId="144" fillId="0" borderId="25" xfId="0" applyFont="1" applyBorder="1" applyAlignment="1">
      <alignment horizontal="center" vertical="center"/>
    </xf>
    <xf numFmtId="0" fontId="144" fillId="0" borderId="59" xfId="0" applyFont="1" applyBorder="1" applyAlignment="1">
      <alignment horizontal="center" vertical="center"/>
    </xf>
    <xf numFmtId="0" fontId="145" fillId="12" borderId="5" xfId="0" applyFont="1" applyFill="1" applyBorder="1" applyAlignment="1">
      <alignment horizontal="left" vertical="center"/>
    </xf>
    <xf numFmtId="49" fontId="149" fillId="4" borderId="33" xfId="0" applyNumberFormat="1" applyFont="1" applyFill="1" applyBorder="1" applyAlignment="1" applyProtection="1">
      <alignment horizontal="left"/>
      <protection locked="0"/>
    </xf>
    <xf numFmtId="49" fontId="146" fillId="4" borderId="56" xfId="0" applyNumberFormat="1" applyFont="1" applyFill="1" applyBorder="1" applyAlignment="1">
      <alignment horizontal="center"/>
    </xf>
    <xf numFmtId="0" fontId="150" fillId="4" borderId="0" xfId="0" applyFont="1" applyFill="1" applyAlignment="1">
      <alignment horizontal="left" vertical="top" wrapText="1"/>
    </xf>
    <xf numFmtId="0" fontId="122" fillId="5" borderId="19" xfId="0" applyFont="1" applyFill="1" applyBorder="1" applyAlignment="1">
      <alignment horizontal="left"/>
    </xf>
    <xf numFmtId="0" fontId="151" fillId="4" borderId="19" xfId="0" applyFont="1" applyFill="1" applyBorder="1" applyAlignment="1">
      <alignment horizontal="left" vertical="center"/>
    </xf>
    <xf numFmtId="0" fontId="122" fillId="4" borderId="19" xfId="0" applyFont="1" applyFill="1" applyBorder="1" applyAlignment="1">
      <alignment horizontal="left" vertical="center"/>
    </xf>
    <xf numFmtId="0" fontId="122" fillId="4" borderId="72" xfId="0" applyFont="1" applyFill="1" applyBorder="1" applyAlignment="1">
      <alignment horizontal="left" vertical="center"/>
    </xf>
    <xf numFmtId="0" fontId="152" fillId="8" borderId="54" xfId="0" applyFont="1" applyFill="1" applyBorder="1" applyAlignment="1">
      <alignment horizontal="left" vertical="center"/>
    </xf>
    <xf numFmtId="0" fontId="153" fillId="4" borderId="1" xfId="0" applyFont="1" applyFill="1" applyBorder="1" applyAlignment="1">
      <alignment horizontal="left" vertical="center"/>
    </xf>
    <xf numFmtId="0" fontId="122" fillId="5" borderId="19" xfId="0" applyFont="1" applyFill="1" applyBorder="1" applyAlignment="1">
      <alignment horizontal="left" vertical="center"/>
    </xf>
    <xf numFmtId="0" fontId="36" fillId="17" borderId="67" xfId="0" applyFont="1" applyFill="1" applyBorder="1" applyAlignment="1">
      <alignment horizontal="left"/>
    </xf>
    <xf numFmtId="0" fontId="36" fillId="4" borderId="0" xfId="0" applyFont="1" applyFill="1" applyAlignment="1">
      <alignment horizontal="left"/>
    </xf>
    <xf numFmtId="0" fontId="36" fillId="0" borderId="0" xfId="0" applyFont="1" applyAlignment="1">
      <alignment horizontal="left"/>
    </xf>
    <xf numFmtId="0" fontId="49" fillId="4" borderId="0" xfId="0" applyFont="1" applyFill="1" applyAlignment="1">
      <alignment horizontal="left"/>
    </xf>
    <xf numFmtId="0" fontId="154" fillId="8" borderId="56" xfId="0" applyFont="1" applyFill="1" applyBorder="1" applyAlignment="1">
      <alignment horizontal="center"/>
    </xf>
    <xf numFmtId="0" fontId="66" fillId="8" borderId="5" xfId="0" applyFont="1" applyFill="1" applyBorder="1" applyAlignment="1">
      <alignment horizontal="center" vertical="center"/>
    </xf>
    <xf numFmtId="0" fontId="155" fillId="0" borderId="58" xfId="7" applyFont="1" applyBorder="1" applyAlignment="1">
      <alignment horizontal="left"/>
    </xf>
    <xf numFmtId="0" fontId="143" fillId="8" borderId="100" xfId="0" applyFont="1" applyFill="1" applyBorder="1" applyAlignment="1">
      <alignment horizontal="center" vertical="center"/>
    </xf>
    <xf numFmtId="0" fontId="157" fillId="4" borderId="2" xfId="0" applyFont="1" applyFill="1" applyBorder="1" applyAlignment="1">
      <alignment horizontal="center" vertical="center" wrapText="1"/>
    </xf>
    <xf numFmtId="168" fontId="132" fillId="0" borderId="0" xfId="8871" applyNumberFormat="1" applyFont="1"/>
    <xf numFmtId="0" fontId="66" fillId="8" borderId="95" xfId="63" applyFont="1" applyFill="1" applyBorder="1" applyAlignment="1">
      <alignment horizontal="center" vertical="center"/>
    </xf>
    <xf numFmtId="0" fontId="135" fillId="5" borderId="102" xfId="8871" applyFont="1" applyFill="1" applyBorder="1" applyAlignment="1" applyProtection="1">
      <alignment vertical="center" shrinkToFit="1"/>
      <protection locked="0"/>
    </xf>
    <xf numFmtId="0" fontId="135" fillId="5" borderId="102" xfId="8871" applyFont="1" applyFill="1" applyBorder="1" applyAlignment="1" applyProtection="1">
      <alignment vertical="center" wrapText="1" shrinkToFit="1"/>
      <protection locked="0"/>
    </xf>
    <xf numFmtId="0" fontId="135" fillId="5" borderId="102" xfId="8871" applyFont="1" applyFill="1" applyBorder="1" applyAlignment="1" applyProtection="1">
      <alignment horizontal="left" vertical="center" shrinkToFit="1"/>
      <protection locked="0"/>
    </xf>
    <xf numFmtId="49" fontId="132" fillId="0" borderId="0" xfId="8871" applyNumberFormat="1" applyFont="1"/>
    <xf numFmtId="16" fontId="135" fillId="5" borderId="102" xfId="8871" applyNumberFormat="1" applyFont="1" applyFill="1" applyBorder="1" applyAlignment="1" applyProtection="1">
      <alignment vertical="center" shrinkToFit="1"/>
      <protection locked="0"/>
    </xf>
    <xf numFmtId="0" fontId="23" fillId="0" borderId="18" xfId="0" applyFont="1" applyBorder="1" applyAlignment="1">
      <alignment horizontal="center"/>
    </xf>
    <xf numFmtId="0" fontId="15" fillId="17" borderId="9" xfId="0" applyFont="1" applyFill="1" applyBorder="1" applyAlignment="1">
      <alignment horizontal="center"/>
    </xf>
    <xf numFmtId="0" fontId="162" fillId="0" borderId="0" xfId="0" applyFont="1" applyAlignment="1">
      <alignment vertical="center"/>
    </xf>
    <xf numFmtId="0" fontId="162" fillId="0" borderId="23" xfId="0" applyFont="1" applyBorder="1" applyAlignment="1">
      <alignment vertical="center"/>
    </xf>
    <xf numFmtId="0" fontId="163" fillId="0" borderId="83" xfId="0" applyFont="1" applyBorder="1" applyAlignment="1">
      <alignment horizontal="center" vertical="center"/>
    </xf>
    <xf numFmtId="49" fontId="149" fillId="4" borderId="32" xfId="0" applyNumberFormat="1" applyFont="1" applyFill="1" applyBorder="1" applyAlignment="1" applyProtection="1">
      <alignment horizontal="left"/>
      <protection locked="0"/>
    </xf>
    <xf numFmtId="0" fontId="11" fillId="5" borderId="109" xfId="0" applyFont="1" applyFill="1" applyBorder="1" applyAlignment="1">
      <alignment horizontal="center" vertical="center"/>
    </xf>
    <xf numFmtId="49" fontId="165" fillId="0" borderId="110" xfId="0" applyNumberFormat="1" applyFont="1" applyBorder="1" applyAlignment="1">
      <alignment horizontal="center" vertical="center"/>
    </xf>
    <xf numFmtId="0" fontId="167" fillId="0" borderId="56" xfId="0" applyFont="1" applyBorder="1" applyAlignment="1">
      <alignment horizontal="center"/>
    </xf>
    <xf numFmtId="0" fontId="118" fillId="0" borderId="58" xfId="7" applyFont="1" applyBorder="1" applyAlignment="1">
      <alignment horizontal="left"/>
    </xf>
    <xf numFmtId="0" fontId="169" fillId="0" borderId="56" xfId="0" applyFont="1" applyBorder="1" applyAlignment="1">
      <alignment horizontal="center"/>
    </xf>
    <xf numFmtId="49" fontId="167" fillId="0" borderId="56" xfId="0" applyNumberFormat="1" applyFont="1" applyBorder="1" applyAlignment="1">
      <alignment horizontal="center"/>
    </xf>
    <xf numFmtId="0" fontId="170" fillId="4" borderId="56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/>
    <xf numFmtId="0" fontId="12" fillId="0" borderId="0" xfId="0" applyFont="1" applyAlignment="1">
      <alignment horizontal="center"/>
    </xf>
    <xf numFmtId="0" fontId="17" fillId="0" borderId="0" xfId="0" applyFont="1"/>
    <xf numFmtId="0" fontId="41" fillId="0" borderId="0" xfId="0" applyFont="1"/>
    <xf numFmtId="0" fontId="12" fillId="0" borderId="18" xfId="0" applyFont="1" applyBorder="1" applyAlignment="1">
      <alignment horizontal="center"/>
    </xf>
    <xf numFmtId="0" fontId="17" fillId="0" borderId="11" xfId="0" applyFont="1" applyBorder="1"/>
    <xf numFmtId="0" fontId="148" fillId="0" borderId="0" xfId="0" applyFont="1"/>
    <xf numFmtId="0" fontId="8" fillId="0" borderId="0" xfId="0" applyFont="1"/>
    <xf numFmtId="0" fontId="159" fillId="0" borderId="91" xfId="0" applyFont="1" applyBorder="1" applyAlignment="1" applyProtection="1">
      <alignment horizontal="center"/>
      <protection locked="0"/>
    </xf>
    <xf numFmtId="0" fontId="159" fillId="0" borderId="93" xfId="0" applyFont="1" applyBorder="1" applyAlignment="1" applyProtection="1">
      <alignment horizontal="center"/>
      <protection locked="0"/>
    </xf>
    <xf numFmtId="0" fontId="159" fillId="4" borderId="91" xfId="0" applyFont="1" applyFill="1" applyBorder="1" applyAlignment="1" applyProtection="1">
      <alignment horizontal="center"/>
      <protection locked="0"/>
    </xf>
    <xf numFmtId="0" fontId="160" fillId="4" borderId="91" xfId="0" applyFont="1" applyFill="1" applyBorder="1" applyAlignment="1" applyProtection="1">
      <alignment horizontal="center"/>
      <protection locked="0"/>
    </xf>
    <xf numFmtId="0" fontId="21" fillId="0" borderId="0" xfId="0" applyFont="1"/>
    <xf numFmtId="0" fontId="79" fillId="0" borderId="101" xfId="0" applyFont="1" applyBorder="1" applyAlignment="1" applyProtection="1">
      <alignment horizontal="center"/>
      <protection locked="0"/>
    </xf>
    <xf numFmtId="0" fontId="79" fillId="4" borderId="101" xfId="0" applyFont="1" applyFill="1" applyBorder="1" applyAlignment="1" applyProtection="1">
      <alignment horizontal="center"/>
      <protection locked="0"/>
    </xf>
    <xf numFmtId="0" fontId="79" fillId="4" borderId="0" xfId="0" applyFont="1" applyFill="1" applyAlignment="1" applyProtection="1">
      <alignment horizontal="center"/>
      <protection locked="0"/>
    </xf>
    <xf numFmtId="0" fontId="79" fillId="4" borderId="116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149" fillId="4" borderId="33" xfId="0" applyFont="1" applyFill="1" applyBorder="1" applyAlignment="1" applyProtection="1">
      <alignment horizontal="left"/>
      <protection locked="0"/>
    </xf>
    <xf numFmtId="0" fontId="21" fillId="0" borderId="103" xfId="0" applyFont="1" applyBorder="1" applyAlignment="1" applyProtection="1">
      <alignment horizontal="center"/>
      <protection locked="0"/>
    </xf>
    <xf numFmtId="0" fontId="79" fillId="0" borderId="0" xfId="0" applyFont="1" applyAlignment="1" applyProtection="1">
      <alignment horizontal="center"/>
      <protection locked="0"/>
    </xf>
    <xf numFmtId="0" fontId="80" fillId="0" borderId="116" xfId="0" applyFont="1" applyBorder="1" applyAlignment="1" applyProtection="1">
      <alignment horizontal="center"/>
      <protection locked="0"/>
    </xf>
    <xf numFmtId="0" fontId="149" fillId="4" borderId="32" xfId="0" applyFont="1" applyFill="1" applyBorder="1" applyAlignment="1" applyProtection="1">
      <alignment horizontal="left"/>
      <protection locked="0"/>
    </xf>
    <xf numFmtId="0" fontId="21" fillId="4" borderId="91" xfId="0" applyFont="1" applyFill="1" applyBorder="1" applyAlignment="1" applyProtection="1">
      <alignment horizontal="center"/>
      <protection locked="0"/>
    </xf>
    <xf numFmtId="0" fontId="21" fillId="4" borderId="93" xfId="0" applyFont="1" applyFill="1" applyBorder="1" applyAlignment="1" applyProtection="1">
      <alignment horizontal="center"/>
      <protection locked="0"/>
    </xf>
    <xf numFmtId="0" fontId="21" fillId="4" borderId="35" xfId="0" applyFont="1" applyFill="1" applyBorder="1" applyAlignment="1" applyProtection="1">
      <alignment horizont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36" fillId="0" borderId="0" xfId="0" applyFont="1"/>
    <xf numFmtId="0" fontId="125" fillId="4" borderId="0" xfId="0" applyFont="1" applyFill="1" applyAlignment="1" applyProtection="1">
      <alignment horizontal="center"/>
      <protection locked="0"/>
    </xf>
    <xf numFmtId="0" fontId="158" fillId="4" borderId="91" xfId="0" applyFont="1" applyFill="1" applyBorder="1" applyAlignment="1" applyProtection="1">
      <alignment horizontal="center"/>
      <protection locked="0"/>
    </xf>
    <xf numFmtId="0" fontId="83" fillId="0" borderId="0" xfId="0" applyFont="1"/>
    <xf numFmtId="0" fontId="12" fillId="0" borderId="91" xfId="0" applyFont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80" fillId="0" borderId="101" xfId="0" applyFont="1" applyBorder="1" applyAlignment="1" applyProtection="1">
      <alignment horizontal="center"/>
      <protection locked="0"/>
    </xf>
    <xf numFmtId="0" fontId="81" fillId="0" borderId="33" xfId="0" applyFont="1" applyBorder="1" applyAlignment="1" applyProtection="1">
      <alignment horizontal="center"/>
      <protection locked="0"/>
    </xf>
    <xf numFmtId="0" fontId="139" fillId="5" borderId="0" xfId="0" applyFont="1" applyFill="1"/>
    <xf numFmtId="0" fontId="141" fillId="0" borderId="103" xfId="0" applyFont="1" applyBorder="1" applyAlignment="1" applyProtection="1">
      <alignment horizontal="center"/>
      <protection locked="0"/>
    </xf>
    <xf numFmtId="0" fontId="141" fillId="0" borderId="18" xfId="0" applyFont="1" applyBorder="1" applyAlignment="1" applyProtection="1">
      <alignment horizontal="center"/>
      <protection locked="0"/>
    </xf>
    <xf numFmtId="0" fontId="80" fillId="0" borderId="108" xfId="0" applyFont="1" applyBorder="1" applyAlignment="1" applyProtection="1">
      <alignment horizontal="center"/>
      <protection locked="0"/>
    </xf>
    <xf numFmtId="0" fontId="81" fillId="0" borderId="104" xfId="0" applyFont="1" applyBorder="1" applyAlignment="1" applyProtection="1">
      <alignment horizontal="center"/>
      <protection locked="0"/>
    </xf>
    <xf numFmtId="0" fontId="165" fillId="0" borderId="110" xfId="0" applyFont="1" applyBorder="1" applyAlignment="1">
      <alignment horizontal="center" vertical="center"/>
    </xf>
    <xf numFmtId="0" fontId="165" fillId="4" borderId="110" xfId="0" applyFont="1" applyFill="1" applyBorder="1" applyAlignment="1">
      <alignment horizontal="center" vertical="center"/>
    </xf>
    <xf numFmtId="0" fontId="165" fillId="8" borderId="110" xfId="0" applyFont="1" applyFill="1" applyBorder="1" applyAlignment="1">
      <alignment horizontal="center" vertical="center"/>
    </xf>
    <xf numFmtId="0" fontId="65" fillId="8" borderId="54" xfId="0" applyFont="1" applyFill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168" fillId="0" borderId="110" xfId="0" applyFont="1" applyBorder="1" applyAlignment="1">
      <alignment horizontal="center" vertical="center"/>
    </xf>
    <xf numFmtId="0" fontId="168" fillId="4" borderId="110" xfId="0" applyFont="1" applyFill="1" applyBorder="1" applyAlignment="1">
      <alignment horizontal="center" vertical="center"/>
    </xf>
    <xf numFmtId="0" fontId="168" fillId="8" borderId="110" xfId="0" applyFont="1" applyFill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0" fontId="66" fillId="0" borderId="60" xfId="0" applyFont="1" applyBorder="1" applyAlignment="1">
      <alignment horizontal="center" vertical="center"/>
    </xf>
    <xf numFmtId="0" fontId="172" fillId="4" borderId="35" xfId="0" applyFont="1" applyFill="1" applyBorder="1" applyAlignment="1" applyProtection="1">
      <alignment horizontal="center"/>
      <protection locked="0"/>
    </xf>
    <xf numFmtId="0" fontId="174" fillId="4" borderId="91" xfId="0" applyFont="1" applyFill="1" applyBorder="1" applyAlignment="1" applyProtection="1">
      <alignment horizontal="center"/>
      <protection locked="0"/>
    </xf>
    <xf numFmtId="0" fontId="175" fillId="4" borderId="101" xfId="0" applyFont="1" applyFill="1" applyBorder="1" applyAlignment="1" applyProtection="1">
      <alignment horizontal="center"/>
      <protection locked="0"/>
    </xf>
    <xf numFmtId="0" fontId="158" fillId="4" borderId="35" xfId="0" applyFont="1" applyFill="1" applyBorder="1" applyAlignment="1" applyProtection="1">
      <alignment horizontal="center"/>
      <protection locked="0"/>
    </xf>
    <xf numFmtId="0" fontId="177" fillId="4" borderId="101" xfId="0" applyFont="1" applyFill="1" applyBorder="1" applyAlignment="1" applyProtection="1">
      <alignment horizontal="center"/>
      <protection locked="0"/>
    </xf>
    <xf numFmtId="0" fontId="79" fillId="0" borderId="118" xfId="0" applyFont="1" applyBorder="1" applyAlignment="1" applyProtection="1">
      <alignment horizontal="center"/>
      <protection locked="0"/>
    </xf>
    <xf numFmtId="0" fontId="181" fillId="0" borderId="0" xfId="0" applyFont="1" applyAlignment="1" applyProtection="1">
      <alignment horizontal="center"/>
      <protection locked="0"/>
    </xf>
    <xf numFmtId="49" fontId="182" fillId="4" borderId="33" xfId="0" applyNumberFormat="1" applyFont="1" applyFill="1" applyBorder="1" applyAlignment="1" applyProtection="1">
      <alignment horizontal="left"/>
      <protection locked="0"/>
    </xf>
    <xf numFmtId="0" fontId="183" fillId="4" borderId="118" xfId="0" applyFont="1" applyFill="1" applyBorder="1" applyAlignment="1" applyProtection="1">
      <alignment horizontal="center"/>
      <protection locked="0"/>
    </xf>
    <xf numFmtId="0" fontId="129" fillId="24" borderId="2" xfId="0" applyFont="1" applyFill="1" applyBorder="1" applyAlignment="1">
      <alignment horizontal="center" vertical="center" wrapText="1"/>
    </xf>
    <xf numFmtId="0" fontId="129" fillId="12" borderId="2" xfId="0" applyFont="1" applyFill="1" applyBorder="1" applyAlignment="1">
      <alignment horizontal="center" vertical="center" wrapText="1"/>
    </xf>
    <xf numFmtId="0" fontId="146" fillId="5" borderId="56" xfId="0" applyFont="1" applyFill="1" applyBorder="1" applyAlignment="1">
      <alignment horizontal="center"/>
    </xf>
    <xf numFmtId="0" fontId="122" fillId="5" borderId="56" xfId="0" applyFont="1" applyFill="1" applyBorder="1" applyAlignment="1">
      <alignment horizontal="center"/>
    </xf>
    <xf numFmtId="167" fontId="137" fillId="25" borderId="0" xfId="8871" applyNumberFormat="1" applyFont="1" applyFill="1" applyAlignment="1">
      <alignment horizontal="center" vertical="center" textRotation="90"/>
    </xf>
    <xf numFmtId="0" fontId="184" fillId="4" borderId="19" xfId="0" applyFont="1" applyFill="1" applyBorder="1" applyAlignment="1">
      <alignment horizontal="left" vertical="center"/>
    </xf>
    <xf numFmtId="0" fontId="66" fillId="5" borderId="91" xfId="63" applyFont="1" applyFill="1" applyBorder="1" applyAlignment="1">
      <alignment horizontal="center" vertical="center"/>
    </xf>
    <xf numFmtId="49" fontId="115" fillId="5" borderId="61" xfId="0" applyNumberFormat="1" applyFont="1" applyFill="1" applyBorder="1" applyAlignment="1">
      <alignment horizontal="center"/>
    </xf>
    <xf numFmtId="0" fontId="49" fillId="8" borderId="64" xfId="6" applyFont="1" applyFill="1" applyBorder="1" applyAlignment="1">
      <alignment horizontal="left"/>
    </xf>
    <xf numFmtId="0" fontId="8" fillId="8" borderId="87" xfId="6" applyFill="1" applyBorder="1"/>
    <xf numFmtId="49" fontId="168" fillId="0" borderId="110" xfId="0" applyNumberFormat="1" applyFont="1" applyBorder="1" applyAlignment="1">
      <alignment horizontal="right" vertical="center"/>
    </xf>
    <xf numFmtId="0" fontId="168" fillId="0" borderId="110" xfId="0" applyFont="1" applyBorder="1" applyAlignment="1">
      <alignment horizontal="right" vertical="center"/>
    </xf>
    <xf numFmtId="0" fontId="186" fillId="2" borderId="35" xfId="6" applyFont="1" applyFill="1" applyBorder="1"/>
    <xf numFmtId="49" fontId="186" fillId="2" borderId="0" xfId="6" applyNumberFormat="1" applyFont="1" applyFill="1"/>
    <xf numFmtId="0" fontId="186" fillId="2" borderId="118" xfId="6" applyFont="1" applyFill="1" applyBorder="1"/>
    <xf numFmtId="0" fontId="186" fillId="2" borderId="0" xfId="6" applyFont="1" applyFill="1"/>
    <xf numFmtId="0" fontId="188" fillId="2" borderId="35" xfId="6" applyFont="1" applyFill="1" applyBorder="1"/>
    <xf numFmtId="0" fontId="186" fillId="2" borderId="121" xfId="6" applyFont="1" applyFill="1" applyBorder="1" applyAlignment="1">
      <alignment horizontal="left"/>
    </xf>
    <xf numFmtId="0" fontId="186" fillId="2" borderId="122" xfId="6" applyFont="1" applyFill="1" applyBorder="1"/>
    <xf numFmtId="0" fontId="186" fillId="2" borderId="30" xfId="6" applyFont="1" applyFill="1" applyBorder="1" applyAlignment="1">
      <alignment horizontal="center"/>
    </xf>
    <xf numFmtId="0" fontId="186" fillId="2" borderId="123" xfId="6" applyFont="1" applyFill="1" applyBorder="1"/>
    <xf numFmtId="0" fontId="186" fillId="2" borderId="30" xfId="6" applyFont="1" applyFill="1" applyBorder="1"/>
    <xf numFmtId="0" fontId="186" fillId="2" borderId="124" xfId="6" applyFont="1" applyFill="1" applyBorder="1"/>
    <xf numFmtId="0" fontId="186" fillId="2" borderId="119" xfId="6" applyFont="1" applyFill="1" applyBorder="1"/>
    <xf numFmtId="0" fontId="186" fillId="2" borderId="125" xfId="6" applyFont="1" applyFill="1" applyBorder="1"/>
    <xf numFmtId="0" fontId="186" fillId="2" borderId="35" xfId="6" applyFont="1" applyFill="1" applyBorder="1" applyAlignment="1">
      <alignment horizontal="center"/>
    </xf>
    <xf numFmtId="0" fontId="186" fillId="2" borderId="0" xfId="6" applyFont="1" applyFill="1" applyAlignment="1">
      <alignment horizontal="center"/>
    </xf>
    <xf numFmtId="0" fontId="186" fillId="2" borderId="15" xfId="6" applyFont="1" applyFill="1" applyBorder="1"/>
    <xf numFmtId="0" fontId="186" fillId="2" borderId="121" xfId="6" applyFont="1" applyFill="1" applyBorder="1" applyAlignment="1">
      <alignment horizontal="center"/>
    </xf>
    <xf numFmtId="0" fontId="186" fillId="2" borderId="124" xfId="6" applyFont="1" applyFill="1" applyBorder="1" applyAlignment="1">
      <alignment horizontal="left"/>
    </xf>
    <xf numFmtId="0" fontId="186" fillId="2" borderId="123" xfId="6" applyFont="1" applyFill="1" applyBorder="1" applyAlignment="1">
      <alignment horizontal="center"/>
    </xf>
    <xf numFmtId="0" fontId="186" fillId="2" borderId="31" xfId="6" applyFont="1" applyFill="1" applyBorder="1" applyAlignment="1">
      <alignment horizontal="center"/>
    </xf>
    <xf numFmtId="0" fontId="186" fillId="2" borderId="32" xfId="6" applyFont="1" applyFill="1" applyBorder="1"/>
    <xf numFmtId="0" fontId="186" fillId="2" borderId="31" xfId="6" applyFont="1" applyFill="1" applyBorder="1"/>
    <xf numFmtId="0" fontId="186" fillId="2" borderId="33" xfId="6" applyFont="1" applyFill="1" applyBorder="1"/>
    <xf numFmtId="0" fontId="186" fillId="2" borderId="34" xfId="6" applyFont="1" applyFill="1" applyBorder="1"/>
    <xf numFmtId="0" fontId="186" fillId="2" borderId="32" xfId="6" applyFont="1" applyFill="1" applyBorder="1" applyAlignment="1">
      <alignment horizontal="center"/>
    </xf>
    <xf numFmtId="0" fontId="186" fillId="2" borderId="34" xfId="6" applyFont="1" applyFill="1" applyBorder="1" applyAlignment="1">
      <alignment horizontal="center"/>
    </xf>
    <xf numFmtId="0" fontId="8" fillId="2" borderId="119" xfId="6" applyFill="1" applyBorder="1" applyAlignment="1">
      <alignment horizontal="right"/>
    </xf>
    <xf numFmtId="0" fontId="8" fillId="2" borderId="120" xfId="6" applyFill="1" applyBorder="1" applyAlignment="1">
      <alignment horizontal="center"/>
    </xf>
    <xf numFmtId="0" fontId="8" fillId="2" borderId="125" xfId="6" applyFill="1" applyBorder="1" applyAlignment="1">
      <alignment horizontal="center"/>
    </xf>
    <xf numFmtId="0" fontId="8" fillId="2" borderId="124" xfId="6" applyFill="1" applyBorder="1" applyAlignment="1">
      <alignment horizontal="center"/>
    </xf>
    <xf numFmtId="0" fontId="78" fillId="0" borderId="35" xfId="0" applyFont="1" applyBorder="1" applyAlignment="1" applyProtection="1">
      <alignment horizontal="center"/>
      <protection locked="0"/>
    </xf>
    <xf numFmtId="0" fontId="78" fillId="0" borderId="0" xfId="0" applyFont="1" applyAlignment="1" applyProtection="1">
      <alignment horizontal="center"/>
      <protection locked="0"/>
    </xf>
    <xf numFmtId="0" fontId="147" fillId="4" borderId="31" xfId="0" applyFont="1" applyFill="1" applyBorder="1" applyAlignment="1" applyProtection="1">
      <alignment horizontal="center"/>
      <protection locked="0"/>
    </xf>
    <xf numFmtId="0" fontId="147" fillId="4" borderId="32" xfId="0" applyFont="1" applyFill="1" applyBorder="1" applyAlignment="1" applyProtection="1">
      <alignment horizontal="center"/>
      <protection locked="0"/>
    </xf>
    <xf numFmtId="0" fontId="166" fillId="0" borderId="30" xfId="7" applyFont="1" applyBorder="1" applyAlignment="1">
      <alignment horizontal="center" vertical="center" wrapText="1"/>
    </xf>
    <xf numFmtId="0" fontId="166" fillId="0" borderId="106" xfId="7" applyFont="1" applyBorder="1" applyAlignment="1">
      <alignment horizontal="center" vertical="center" wrapText="1"/>
    </xf>
    <xf numFmtId="0" fontId="39" fillId="0" borderId="18" xfId="0" applyFont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117" fillId="3" borderId="22" xfId="0" applyFont="1" applyFill="1" applyBorder="1" applyAlignment="1" applyProtection="1">
      <alignment horizontal="center" vertical="center"/>
      <protection locked="0"/>
    </xf>
    <xf numFmtId="0" fontId="117" fillId="3" borderId="87" xfId="0" applyFont="1" applyFill="1" applyBorder="1" applyAlignment="1" applyProtection="1">
      <alignment horizontal="center" vertical="center"/>
      <protection locked="0"/>
    </xf>
    <xf numFmtId="0" fontId="117" fillId="3" borderId="88" xfId="0" applyFont="1" applyFill="1" applyBorder="1" applyAlignment="1" applyProtection="1">
      <alignment horizontal="center" vertical="center"/>
      <protection locked="0"/>
    </xf>
    <xf numFmtId="0" fontId="21" fillId="4" borderId="30" xfId="0" applyFont="1" applyFill="1" applyBorder="1" applyAlignment="1" applyProtection="1">
      <alignment horizontal="center" vertical="center" wrapText="1"/>
      <protection locked="0"/>
    </xf>
    <xf numFmtId="0" fontId="21" fillId="4" borderId="106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Alignment="1" applyProtection="1">
      <alignment horizontal="center" vertical="center" wrapText="1"/>
      <protection locked="0"/>
    </xf>
    <xf numFmtId="0" fontId="21" fillId="4" borderId="117" xfId="0" applyFont="1" applyFill="1" applyBorder="1" applyAlignment="1" applyProtection="1">
      <alignment horizontal="center" vertical="center" wrapText="1"/>
      <protection locked="0"/>
    </xf>
    <xf numFmtId="0" fontId="78" fillId="4" borderId="35" xfId="0" applyFont="1" applyFill="1" applyBorder="1" applyAlignment="1" applyProtection="1">
      <alignment horizontal="center"/>
      <protection locked="0"/>
    </xf>
    <xf numFmtId="0" fontId="78" fillId="4" borderId="0" xfId="0" applyFont="1" applyFill="1" applyAlignment="1" applyProtection="1">
      <alignment horizontal="center"/>
      <protection locked="0"/>
    </xf>
    <xf numFmtId="0" fontId="21" fillId="4" borderId="118" xfId="0" applyFont="1" applyFill="1" applyBorder="1" applyAlignment="1" applyProtection="1">
      <alignment horizontal="center" vertical="center" wrapText="1"/>
      <protection locked="0"/>
    </xf>
    <xf numFmtId="0" fontId="126" fillId="3" borderId="22" xfId="0" applyFont="1" applyFill="1" applyBorder="1" applyAlignment="1" applyProtection="1">
      <alignment horizontal="center" vertical="center"/>
      <protection locked="0"/>
    </xf>
    <xf numFmtId="0" fontId="126" fillId="3" borderId="87" xfId="0" applyFont="1" applyFill="1" applyBorder="1" applyAlignment="1" applyProtection="1">
      <alignment horizontal="center" vertical="center"/>
      <protection locked="0"/>
    </xf>
    <xf numFmtId="0" fontId="126" fillId="3" borderId="88" xfId="0" applyFont="1" applyFill="1" applyBorder="1" applyAlignment="1" applyProtection="1">
      <alignment horizontal="center" vertical="center"/>
      <protection locked="0"/>
    </xf>
    <xf numFmtId="0" fontId="139" fillId="6" borderId="30" xfId="0" applyFont="1" applyFill="1" applyBorder="1" applyAlignment="1" applyProtection="1">
      <alignment horizontal="center" vertical="center" wrapText="1"/>
      <protection locked="0"/>
    </xf>
    <xf numFmtId="0" fontId="139" fillId="6" borderId="106" xfId="0" applyFont="1" applyFill="1" applyBorder="1" applyAlignment="1" applyProtection="1">
      <alignment horizontal="center" vertical="center" wrapText="1"/>
      <protection locked="0"/>
    </xf>
    <xf numFmtId="0" fontId="139" fillId="6" borderId="0" xfId="0" applyFont="1" applyFill="1" applyAlignment="1" applyProtection="1">
      <alignment horizontal="center" vertical="center" wrapText="1"/>
      <protection locked="0"/>
    </xf>
    <xf numFmtId="0" fontId="139" fillId="6" borderId="118" xfId="0" applyFont="1" applyFill="1" applyBorder="1" applyAlignment="1" applyProtection="1">
      <alignment horizontal="center" vertical="center" wrapText="1"/>
      <protection locked="0"/>
    </xf>
    <xf numFmtId="0" fontId="180" fillId="0" borderId="35" xfId="0" applyFont="1" applyBorder="1" applyAlignment="1" applyProtection="1">
      <alignment horizontal="center"/>
      <protection locked="0"/>
    </xf>
    <xf numFmtId="0" fontId="180" fillId="0" borderId="0" xfId="0" applyFont="1" applyAlignment="1" applyProtection="1">
      <alignment horizontal="center"/>
      <protection locked="0"/>
    </xf>
    <xf numFmtId="0" fontId="59" fillId="4" borderId="35" xfId="0" applyFont="1" applyFill="1" applyBorder="1" applyAlignment="1" applyProtection="1">
      <alignment horizontal="center"/>
      <protection locked="0"/>
    </xf>
    <xf numFmtId="0" fontId="59" fillId="4" borderId="0" xfId="0" applyFont="1" applyFill="1" applyAlignment="1" applyProtection="1">
      <alignment horizontal="center"/>
      <protection locked="0"/>
    </xf>
    <xf numFmtId="0" fontId="178" fillId="4" borderId="31" xfId="0" applyFont="1" applyFill="1" applyBorder="1" applyAlignment="1" applyProtection="1">
      <alignment horizontal="center"/>
      <protection locked="0"/>
    </xf>
    <xf numFmtId="0" fontId="178" fillId="4" borderId="32" xfId="0" applyFont="1" applyFill="1" applyBorder="1" applyAlignment="1" applyProtection="1">
      <alignment horizontal="center"/>
      <protection locked="0"/>
    </xf>
    <xf numFmtId="0" fontId="158" fillId="4" borderId="30" xfId="0" applyFont="1" applyFill="1" applyBorder="1" applyAlignment="1" applyProtection="1">
      <alignment horizontal="center" vertical="center" wrapText="1"/>
      <protection locked="0"/>
    </xf>
    <xf numFmtId="0" fontId="158" fillId="4" borderId="106" xfId="0" applyFont="1" applyFill="1" applyBorder="1" applyAlignment="1" applyProtection="1">
      <alignment horizontal="center" vertical="center" wrapText="1"/>
      <protection locked="0"/>
    </xf>
    <xf numFmtId="0" fontId="158" fillId="4" borderId="0" xfId="0" applyFont="1" applyFill="1" applyAlignment="1" applyProtection="1">
      <alignment horizontal="center" vertical="center" wrapText="1"/>
      <protection locked="0"/>
    </xf>
    <xf numFmtId="0" fontId="158" fillId="4" borderId="117" xfId="0" applyFont="1" applyFill="1" applyBorder="1" applyAlignment="1" applyProtection="1">
      <alignment horizontal="center" vertical="center" wrapText="1"/>
      <protection locked="0"/>
    </xf>
    <xf numFmtId="0" fontId="176" fillId="4" borderId="35" xfId="0" applyFont="1" applyFill="1" applyBorder="1" applyAlignment="1" applyProtection="1">
      <alignment horizontal="center"/>
      <protection locked="0"/>
    </xf>
    <xf numFmtId="0" fontId="176" fillId="4" borderId="0" xfId="0" applyFont="1" applyFill="1" applyAlignment="1" applyProtection="1">
      <alignment horizontal="center"/>
      <protection locked="0"/>
    </xf>
    <xf numFmtId="0" fontId="171" fillId="4" borderId="31" xfId="0" applyFont="1" applyFill="1" applyBorder="1" applyAlignment="1" applyProtection="1">
      <alignment horizontal="center"/>
      <protection locked="0"/>
    </xf>
    <xf numFmtId="0" fontId="171" fillId="4" borderId="32" xfId="0" applyFont="1" applyFill="1" applyBorder="1" applyAlignment="1" applyProtection="1">
      <alignment horizontal="center"/>
      <protection locked="0"/>
    </xf>
    <xf numFmtId="0" fontId="179" fillId="8" borderId="91" xfId="0" applyFont="1" applyFill="1" applyBorder="1" applyAlignment="1" applyProtection="1">
      <alignment horizontal="center" vertical="center" wrapText="1"/>
      <protection locked="0"/>
    </xf>
    <xf numFmtId="0" fontId="179" fillId="8" borderId="30" xfId="0" applyFont="1" applyFill="1" applyBorder="1" applyAlignment="1" applyProtection="1">
      <alignment horizontal="center" vertical="center" wrapText="1"/>
      <protection locked="0"/>
    </xf>
    <xf numFmtId="0" fontId="179" fillId="8" borderId="106" xfId="0" applyFont="1" applyFill="1" applyBorder="1" applyAlignment="1" applyProtection="1">
      <alignment horizontal="center" vertical="center" wrapText="1"/>
      <protection locked="0"/>
    </xf>
    <xf numFmtId="0" fontId="179" fillId="8" borderId="35" xfId="0" applyFont="1" applyFill="1" applyBorder="1" applyAlignment="1" applyProtection="1">
      <alignment horizontal="center" vertical="center" wrapText="1"/>
      <protection locked="0"/>
    </xf>
    <xf numFmtId="0" fontId="179" fillId="8" borderId="0" xfId="0" applyFont="1" applyFill="1" applyAlignment="1" applyProtection="1">
      <alignment horizontal="center" vertical="center" wrapText="1"/>
      <protection locked="0"/>
    </xf>
    <xf numFmtId="0" fontId="179" fillId="8" borderId="118" xfId="0" applyFont="1" applyFill="1" applyBorder="1" applyAlignment="1" applyProtection="1">
      <alignment horizontal="center" vertical="center" wrapText="1"/>
      <protection locked="0"/>
    </xf>
    <xf numFmtId="167" fontId="116" fillId="0" borderId="110" xfId="0" applyNumberFormat="1" applyFont="1" applyBorder="1" applyAlignment="1">
      <alignment horizontal="center" vertical="center"/>
    </xf>
    <xf numFmtId="167" fontId="116" fillId="0" borderId="111" xfId="0" applyNumberFormat="1" applyFont="1" applyBorder="1" applyAlignment="1">
      <alignment horizontal="center" vertical="center"/>
    </xf>
    <xf numFmtId="167" fontId="116" fillId="0" borderId="113" xfId="0" applyNumberFormat="1" applyFont="1" applyBorder="1" applyAlignment="1">
      <alignment horizontal="center" vertical="center"/>
    </xf>
    <xf numFmtId="14" fontId="156" fillId="0" borderId="82" xfId="0" applyNumberFormat="1" applyFont="1" applyBorder="1" applyAlignment="1" applyProtection="1">
      <alignment horizontal="center"/>
      <protection locked="0"/>
    </xf>
    <xf numFmtId="14" fontId="156" fillId="0" borderId="83" xfId="0" applyNumberFormat="1" applyFont="1" applyBorder="1" applyAlignment="1" applyProtection="1">
      <alignment horizontal="center"/>
      <protection locked="0"/>
    </xf>
    <xf numFmtId="14" fontId="156" fillId="0" borderId="84" xfId="0" applyNumberFormat="1" applyFont="1" applyBorder="1" applyAlignment="1" applyProtection="1">
      <alignment horizontal="center"/>
      <protection locked="0"/>
    </xf>
    <xf numFmtId="0" fontId="124" fillId="3" borderId="86" xfId="0" applyFont="1" applyFill="1" applyBorder="1" applyAlignment="1" applyProtection="1">
      <alignment horizontal="center" vertical="center"/>
      <protection locked="0"/>
    </xf>
    <xf numFmtId="0" fontId="124" fillId="3" borderId="89" xfId="0" applyFont="1" applyFill="1" applyBorder="1" applyAlignment="1" applyProtection="1">
      <alignment horizontal="center" vertical="center"/>
      <protection locked="0"/>
    </xf>
    <xf numFmtId="0" fontId="124" fillId="3" borderId="90" xfId="0" applyFont="1" applyFill="1" applyBorder="1" applyAlignment="1" applyProtection="1">
      <alignment horizontal="center" vertical="center"/>
      <protection locked="0"/>
    </xf>
    <xf numFmtId="0" fontId="124" fillId="3" borderId="112" xfId="0" applyFont="1" applyFill="1" applyBorder="1" applyAlignment="1" applyProtection="1">
      <alignment horizontal="center" vertical="center"/>
      <protection locked="0"/>
    </xf>
    <xf numFmtId="0" fontId="26" fillId="4" borderId="30" xfId="7" applyFont="1" applyFill="1" applyBorder="1" applyAlignment="1">
      <alignment horizontal="center" vertical="center" wrapText="1"/>
    </xf>
    <xf numFmtId="0" fontId="26" fillId="4" borderId="92" xfId="7" applyFont="1" applyFill="1" applyBorder="1" applyAlignment="1">
      <alignment horizontal="center" vertical="center" wrapText="1"/>
    </xf>
    <xf numFmtId="0" fontId="124" fillId="3" borderId="114" xfId="0" applyFont="1" applyFill="1" applyBorder="1" applyAlignment="1" applyProtection="1">
      <alignment horizontal="center" vertical="center"/>
      <protection locked="0"/>
    </xf>
    <xf numFmtId="0" fontId="124" fillId="3" borderId="115" xfId="0" applyFont="1" applyFill="1" applyBorder="1" applyAlignment="1" applyProtection="1">
      <alignment horizontal="center" vertical="center"/>
      <protection locked="0"/>
    </xf>
    <xf numFmtId="0" fontId="26" fillId="4" borderId="106" xfId="7" applyFont="1" applyFill="1" applyBorder="1" applyAlignment="1">
      <alignment horizontal="center" vertical="center" wrapText="1"/>
    </xf>
    <xf numFmtId="0" fontId="173" fillId="4" borderId="30" xfId="7" applyFont="1" applyFill="1" applyBorder="1" applyAlignment="1">
      <alignment horizontal="center" vertical="center" wrapText="1"/>
    </xf>
    <xf numFmtId="0" fontId="173" fillId="4" borderId="106" xfId="7" applyFont="1" applyFill="1" applyBorder="1" applyAlignment="1">
      <alignment horizontal="center" vertical="center" wrapText="1"/>
    </xf>
    <xf numFmtId="0" fontId="26" fillId="4" borderId="105" xfId="7" applyFont="1" applyFill="1" applyBorder="1" applyAlignment="1">
      <alignment horizontal="center" vertical="center" wrapText="1"/>
    </xf>
    <xf numFmtId="0" fontId="21" fillId="4" borderId="92" xfId="0" applyFont="1" applyFill="1" applyBorder="1" applyAlignment="1" applyProtection="1">
      <alignment horizontal="center" vertical="center" wrapText="1"/>
      <protection locked="0"/>
    </xf>
    <xf numFmtId="0" fontId="26" fillId="0" borderId="30" xfId="7" applyFont="1" applyBorder="1" applyAlignment="1">
      <alignment horizontal="center" vertical="center" wrapText="1"/>
    </xf>
    <xf numFmtId="0" fontId="26" fillId="0" borderId="92" xfId="7" applyFont="1" applyBorder="1" applyAlignment="1">
      <alignment horizontal="center" vertical="center" wrapText="1"/>
    </xf>
    <xf numFmtId="0" fontId="161" fillId="4" borderId="30" xfId="7" applyFont="1" applyFill="1" applyBorder="1" applyAlignment="1">
      <alignment horizontal="center" vertical="center" wrapText="1"/>
    </xf>
    <xf numFmtId="0" fontId="161" fillId="4" borderId="106" xfId="7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/>
    </xf>
    <xf numFmtId="0" fontId="43" fillId="5" borderId="69" xfId="0" applyFont="1" applyFill="1" applyBorder="1" applyAlignment="1">
      <alignment horizontal="center" vertical="center"/>
    </xf>
    <xf numFmtId="0" fontId="43" fillId="5" borderId="70" xfId="0" applyFont="1" applyFill="1" applyBorder="1" applyAlignment="1">
      <alignment horizontal="center" vertical="center"/>
    </xf>
    <xf numFmtId="0" fontId="46" fillId="0" borderId="93" xfId="0" applyFont="1" applyBorder="1" applyAlignment="1" applyProtection="1">
      <alignment horizontal="center" vertical="center" wrapText="1"/>
      <protection locked="0"/>
    </xf>
    <xf numFmtId="0" fontId="46" fillId="0" borderId="92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1" xfId="0" applyFont="1" applyBorder="1" applyAlignment="1" applyProtection="1">
      <alignment horizontal="center" vertical="center" wrapText="1"/>
      <protection locked="0"/>
    </xf>
    <xf numFmtId="0" fontId="158" fillId="4" borderId="118" xfId="0" applyFont="1" applyFill="1" applyBorder="1" applyAlignment="1" applyProtection="1">
      <alignment horizontal="center" vertical="center" wrapText="1"/>
      <protection locked="0"/>
    </xf>
    <xf numFmtId="0" fontId="84" fillId="21" borderId="22" xfId="0" applyFont="1" applyFill="1" applyBorder="1" applyAlignment="1" applyProtection="1">
      <alignment horizontal="center"/>
      <protection locked="0"/>
    </xf>
    <xf numFmtId="0" fontId="84" fillId="21" borderId="87" xfId="0" applyFont="1" applyFill="1" applyBorder="1" applyAlignment="1" applyProtection="1">
      <alignment horizontal="center"/>
      <protection locked="0"/>
    </xf>
    <xf numFmtId="0" fontId="84" fillId="21" borderId="88" xfId="0" applyFont="1" applyFill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2" xfId="0" applyFont="1" applyBorder="1" applyAlignment="1" applyProtection="1">
      <alignment horizontal="center"/>
      <protection locked="0"/>
    </xf>
    <xf numFmtId="0" fontId="39" fillId="0" borderId="35" xfId="0" applyFont="1" applyBorder="1" applyAlignment="1" applyProtection="1">
      <alignment horizontal="center"/>
      <protection locked="0"/>
    </xf>
    <xf numFmtId="0" fontId="12" fillId="0" borderId="82" xfId="0" applyFont="1" applyBorder="1" applyAlignment="1" applyProtection="1">
      <alignment horizontal="center"/>
      <protection locked="0"/>
    </xf>
    <xf numFmtId="0" fontId="12" fillId="0" borderId="83" xfId="0" applyFont="1" applyBorder="1" applyAlignment="1" applyProtection="1">
      <alignment horizontal="center"/>
      <protection locked="0"/>
    </xf>
    <xf numFmtId="0" fontId="140" fillId="26" borderId="22" xfId="0" applyFont="1" applyFill="1" applyBorder="1" applyAlignment="1" applyProtection="1">
      <alignment horizontal="center" vertical="center"/>
      <protection locked="0"/>
    </xf>
    <xf numFmtId="0" fontId="140" fillId="26" borderId="87" xfId="0" applyFont="1" applyFill="1" applyBorder="1" applyAlignment="1" applyProtection="1">
      <alignment horizontal="center" vertical="center"/>
      <protection locked="0"/>
    </xf>
    <xf numFmtId="0" fontId="140" fillId="26" borderId="88" xfId="0" applyFont="1" applyFill="1" applyBorder="1" applyAlignment="1" applyProtection="1">
      <alignment horizontal="center" vertical="center"/>
      <protection locked="0"/>
    </xf>
    <xf numFmtId="0" fontId="142" fillId="0" borderId="30" xfId="0" applyFont="1" applyBorder="1" applyAlignment="1" applyProtection="1">
      <alignment horizontal="center" vertical="center" wrapText="1"/>
      <protection locked="0"/>
    </xf>
    <xf numFmtId="0" fontId="142" fillId="0" borderId="105" xfId="0" applyFont="1" applyBorder="1" applyAlignment="1" applyProtection="1">
      <alignment horizontal="center" vertical="center" wrapText="1"/>
      <protection locked="0"/>
    </xf>
    <xf numFmtId="0" fontId="142" fillId="0" borderId="0" xfId="0" applyFont="1" applyAlignment="1" applyProtection="1">
      <alignment horizontal="center" vertical="center" wrapText="1"/>
      <protection locked="0"/>
    </xf>
    <xf numFmtId="0" fontId="142" fillId="0" borderId="107" xfId="0" applyFont="1" applyBorder="1" applyAlignment="1" applyProtection="1">
      <alignment horizontal="center" vertical="center" wrapText="1"/>
      <protection locked="0"/>
    </xf>
    <xf numFmtId="0" fontId="142" fillId="0" borderId="92" xfId="0" applyFont="1" applyBorder="1" applyAlignment="1" applyProtection="1">
      <alignment horizontal="center" vertical="center" wrapText="1"/>
      <protection locked="0"/>
    </xf>
    <xf numFmtId="0" fontId="142" fillId="0" borderId="108" xfId="0" applyFont="1" applyBorder="1" applyAlignment="1" applyProtection="1">
      <alignment horizontal="center" vertical="center" wrapText="1"/>
      <protection locked="0"/>
    </xf>
    <xf numFmtId="0" fontId="142" fillId="0" borderId="30" xfId="3" applyFont="1" applyBorder="1" applyAlignment="1" applyProtection="1">
      <alignment horizontal="center" vertical="center" wrapText="1"/>
      <protection locked="0"/>
    </xf>
    <xf numFmtId="0" fontId="142" fillId="0" borderId="92" xfId="3" applyFont="1" applyBorder="1" applyAlignment="1" applyProtection="1">
      <alignment horizontal="center" vertical="center" wrapText="1"/>
      <protection locked="0"/>
    </xf>
    <xf numFmtId="0" fontId="142" fillId="0" borderId="0" xfId="3" applyFont="1" applyAlignment="1" applyProtection="1">
      <alignment horizontal="center" vertical="center" wrapText="1"/>
      <protection locked="0"/>
    </xf>
    <xf numFmtId="0" fontId="142" fillId="0" borderId="108" xfId="3" applyFont="1" applyBorder="1" applyAlignment="1" applyProtection="1">
      <alignment horizontal="center" vertical="center" wrapText="1"/>
      <protection locked="0"/>
    </xf>
    <xf numFmtId="0" fontId="85" fillId="0" borderId="32" xfId="0" applyFont="1" applyBorder="1" applyAlignment="1">
      <alignment horizontal="center" vertical="center" wrapText="1"/>
    </xf>
    <xf numFmtId="0" fontId="84" fillId="5" borderId="22" xfId="0" applyFont="1" applyFill="1" applyBorder="1" applyAlignment="1" applyProtection="1">
      <alignment horizontal="center"/>
      <protection locked="0"/>
    </xf>
    <xf numFmtId="0" fontId="84" fillId="5" borderId="87" xfId="0" applyFont="1" applyFill="1" applyBorder="1" applyAlignment="1" applyProtection="1">
      <alignment horizontal="center"/>
      <protection locked="0"/>
    </xf>
    <xf numFmtId="0" fontId="84" fillId="5" borderId="88" xfId="0" applyFont="1" applyFill="1" applyBorder="1" applyAlignment="1" applyProtection="1">
      <alignment horizontal="center"/>
      <protection locked="0"/>
    </xf>
    <xf numFmtId="0" fontId="97" fillId="0" borderId="0" xfId="1782" applyFont="1" applyAlignment="1">
      <alignment horizontal="center" vertical="center"/>
    </xf>
    <xf numFmtId="0" fontId="98" fillId="0" borderId="0" xfId="1782" applyFont="1" applyAlignment="1">
      <alignment vertical="center"/>
    </xf>
    <xf numFmtId="14" fontId="103" fillId="0" borderId="79" xfId="1782" applyNumberFormat="1" applyFont="1" applyBorder="1" applyAlignment="1">
      <alignment horizontal="center" vertical="center"/>
    </xf>
    <xf numFmtId="14" fontId="104" fillId="0" borderId="68" xfId="1782" applyNumberFormat="1" applyFont="1" applyBorder="1" applyAlignment="1">
      <alignment vertical="center"/>
    </xf>
    <xf numFmtId="0" fontId="87" fillId="0" borderId="74" xfId="1782" applyFont="1" applyBorder="1" applyAlignment="1">
      <alignment horizontal="center" textRotation="60"/>
    </xf>
    <xf numFmtId="0" fontId="87" fillId="0" borderId="75" xfId="1782" applyFont="1" applyBorder="1" applyAlignment="1">
      <alignment horizontal="center" textRotation="60"/>
    </xf>
    <xf numFmtId="14" fontId="105" fillId="15" borderId="67" xfId="1782" applyNumberFormat="1" applyFont="1" applyFill="1" applyBorder="1" applyAlignment="1">
      <alignment horizontal="center" vertical="center"/>
    </xf>
    <xf numFmtId="14" fontId="106" fillId="15" borderId="81" xfId="1782" applyNumberFormat="1" applyFont="1" applyFill="1" applyBorder="1" applyAlignment="1">
      <alignment vertical="center"/>
    </xf>
    <xf numFmtId="0" fontId="94" fillId="0" borderId="0" xfId="1782" applyFont="1" applyAlignment="1">
      <alignment horizontal="left" vertical="center"/>
    </xf>
    <xf numFmtId="0" fontId="89" fillId="0" borderId="0" xfId="1782" applyFont="1" applyAlignment="1" applyProtection="1">
      <alignment horizontal="right"/>
      <protection locked="0"/>
    </xf>
    <xf numFmtId="0" fontId="99" fillId="12" borderId="19" xfId="1782" applyFont="1" applyFill="1" applyBorder="1" applyAlignment="1">
      <alignment horizontal="center" vertical="center" wrapText="1"/>
    </xf>
    <xf numFmtId="0" fontId="99" fillId="12" borderId="78" xfId="1782" applyFont="1" applyFill="1" applyBorder="1" applyAlignment="1">
      <alignment horizontal="center" vertical="center" wrapText="1"/>
    </xf>
    <xf numFmtId="0" fontId="102" fillId="22" borderId="19" xfId="1782" applyFont="1" applyFill="1" applyBorder="1" applyAlignment="1">
      <alignment horizontal="center" vertical="center" wrapText="1"/>
    </xf>
    <xf numFmtId="0" fontId="102" fillId="22" borderId="78" xfId="1782" applyFont="1" applyFill="1" applyBorder="1" applyAlignment="1">
      <alignment horizontal="center" vertical="center" wrapText="1"/>
    </xf>
    <xf numFmtId="0" fontId="119" fillId="0" borderId="72" xfId="1782" applyFont="1" applyBorder="1" applyAlignment="1">
      <alignment horizontal="center" vertical="center" wrapText="1"/>
    </xf>
    <xf numFmtId="0" fontId="119" fillId="0" borderId="80" xfId="1782" applyFont="1" applyBorder="1" applyAlignment="1">
      <alignment horizontal="center" vertical="center" wrapText="1"/>
    </xf>
    <xf numFmtId="0" fontId="21" fillId="0" borderId="59" xfId="1782" applyFont="1" applyBorder="1" applyAlignment="1">
      <alignment horizontal="center" vertical="center" wrapText="1"/>
    </xf>
    <xf numFmtId="0" fontId="21" fillId="0" borderId="85" xfId="1782" applyFont="1" applyBorder="1" applyAlignment="1">
      <alignment horizontal="center" vertical="center" wrapText="1"/>
    </xf>
    <xf numFmtId="0" fontId="91" fillId="0" borderId="19" xfId="1782" applyFont="1" applyBorder="1" applyAlignment="1">
      <alignment horizontal="center" vertical="center" textRotation="60"/>
    </xf>
    <xf numFmtId="0" fontId="91" fillId="0" borderId="78" xfId="1782" applyFont="1" applyBorder="1" applyAlignment="1">
      <alignment horizontal="center" vertical="center" textRotation="60"/>
    </xf>
    <xf numFmtId="0" fontId="101" fillId="8" borderId="25" xfId="1782" applyFont="1" applyFill="1" applyBorder="1" applyAlignment="1">
      <alignment horizontal="center" vertical="center" wrapText="1"/>
    </xf>
    <xf numFmtId="0" fontId="101" fillId="8" borderId="126" xfId="1782" applyFont="1" applyFill="1" applyBorder="1" applyAlignment="1">
      <alignment horizontal="center" vertical="center" wrapText="1"/>
    </xf>
    <xf numFmtId="0" fontId="91" fillId="0" borderId="39" xfId="1782" applyFont="1" applyBorder="1" applyAlignment="1">
      <alignment horizontal="center" vertical="center" textRotation="60"/>
    </xf>
    <xf numFmtId="0" fontId="91" fillId="0" borderId="40" xfId="1782" applyFont="1" applyBorder="1" applyAlignment="1">
      <alignment horizontal="center" vertical="center" textRotation="60"/>
    </xf>
    <xf numFmtId="0" fontId="100" fillId="6" borderId="19" xfId="1782" applyFont="1" applyFill="1" applyBorder="1" applyAlignment="1">
      <alignment horizontal="center" vertical="center" wrapText="1"/>
    </xf>
    <xf numFmtId="0" fontId="100" fillId="6" borderId="78" xfId="1782" applyFont="1" applyFill="1" applyBorder="1" applyAlignment="1">
      <alignment horizontal="center" vertical="center" wrapText="1"/>
    </xf>
    <xf numFmtId="0" fontId="127" fillId="0" borderId="72" xfId="1782" applyFont="1" applyBorder="1" applyAlignment="1">
      <alignment horizontal="center" vertical="center" wrapText="1"/>
    </xf>
    <xf numFmtId="0" fontId="127" fillId="0" borderId="80" xfId="1782" applyFont="1" applyBorder="1" applyAlignment="1">
      <alignment horizontal="center" vertical="center" wrapText="1"/>
    </xf>
    <xf numFmtId="0" fontId="110" fillId="12" borderId="19" xfId="1782" applyFont="1" applyFill="1" applyBorder="1" applyAlignment="1">
      <alignment horizontal="center" vertical="center" wrapText="1"/>
    </xf>
    <xf numFmtId="0" fontId="110" fillId="12" borderId="78" xfId="1782" applyFont="1" applyFill="1" applyBorder="1" applyAlignment="1">
      <alignment horizontal="center" vertical="center" wrapText="1"/>
    </xf>
    <xf numFmtId="0" fontId="114" fillId="0" borderId="72" xfId="1782" applyFont="1" applyBorder="1" applyAlignment="1">
      <alignment horizontal="center" vertical="top" wrapText="1"/>
    </xf>
    <xf numFmtId="0" fontId="114" fillId="0" borderId="80" xfId="1782" applyFont="1" applyBorder="1" applyAlignment="1">
      <alignment horizontal="center" vertical="top" wrapText="1"/>
    </xf>
    <xf numFmtId="0" fontId="113" fillId="0" borderId="72" xfId="1782" applyFont="1" applyBorder="1" applyAlignment="1">
      <alignment horizontal="center" vertical="top" wrapText="1"/>
    </xf>
    <xf numFmtId="0" fontId="113" fillId="0" borderId="80" xfId="1782" applyFont="1" applyBorder="1" applyAlignment="1">
      <alignment horizontal="center" vertical="top" wrapText="1"/>
    </xf>
    <xf numFmtId="0" fontId="21" fillId="0" borderId="72" xfId="1782" applyFont="1" applyBorder="1" applyAlignment="1">
      <alignment horizontal="center" vertical="top" wrapText="1"/>
    </xf>
    <xf numFmtId="0" fontId="21" fillId="0" borderId="80" xfId="1782" applyFont="1" applyBorder="1" applyAlignment="1">
      <alignment horizontal="center" vertical="top" wrapText="1"/>
    </xf>
    <xf numFmtId="0" fontId="101" fillId="8" borderId="19" xfId="1782" applyFont="1" applyFill="1" applyBorder="1" applyAlignment="1">
      <alignment horizontal="center" vertical="center" wrapText="1"/>
    </xf>
    <xf numFmtId="0" fontId="101" fillId="8" borderId="78" xfId="1782" applyFont="1" applyFill="1" applyBorder="1" applyAlignment="1">
      <alignment horizontal="center" vertical="center" wrapText="1"/>
    </xf>
    <xf numFmtId="0" fontId="108" fillId="22" borderId="19" xfId="1782" applyFont="1" applyFill="1" applyBorder="1" applyAlignment="1">
      <alignment horizontal="center" vertical="center" wrapText="1"/>
    </xf>
    <xf numFmtId="0" fontId="108" fillId="22" borderId="78" xfId="1782" applyFont="1" applyFill="1" applyBorder="1" applyAlignment="1">
      <alignment horizontal="center" vertical="center" wrapText="1"/>
    </xf>
    <xf numFmtId="167" fontId="137" fillId="25" borderId="0" xfId="8871" applyNumberFormat="1" applyFont="1" applyFill="1" applyAlignment="1">
      <alignment horizontal="center" vertical="center" textRotation="90"/>
    </xf>
    <xf numFmtId="0" fontId="54" fillId="5" borderId="27" xfId="0" applyFont="1" applyFill="1" applyBorder="1" applyAlignment="1">
      <alignment horizontal="center" vertical="center" wrapText="1"/>
    </xf>
    <xf numFmtId="0" fontId="54" fillId="5" borderId="28" xfId="0" applyFont="1" applyFill="1" applyBorder="1" applyAlignment="1">
      <alignment horizontal="center" vertical="center" wrapText="1"/>
    </xf>
    <xf numFmtId="0" fontId="54" fillId="5" borderId="29" xfId="0" applyFont="1" applyFill="1" applyBorder="1" applyAlignment="1">
      <alignment horizontal="center" vertical="center" wrapText="1"/>
    </xf>
    <xf numFmtId="0" fontId="56" fillId="12" borderId="37" xfId="0" applyFont="1" applyFill="1" applyBorder="1" applyAlignment="1">
      <alignment horizontal="center" vertical="center" wrapText="1"/>
    </xf>
    <xf numFmtId="0" fontId="56" fillId="13" borderId="37" xfId="0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top" wrapText="1"/>
    </xf>
    <xf numFmtId="0" fontId="61" fillId="15" borderId="43" xfId="0" applyFont="1" applyFill="1" applyBorder="1" applyAlignment="1">
      <alignment horizontal="center" vertical="top" wrapText="1"/>
    </xf>
    <xf numFmtId="0" fontId="61" fillId="15" borderId="44" xfId="0" applyFont="1" applyFill="1" applyBorder="1" applyAlignment="1">
      <alignment horizontal="center" vertical="top" wrapText="1"/>
    </xf>
    <xf numFmtId="14" fontId="21" fillId="4" borderId="42" xfId="0" applyNumberFormat="1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166" fontId="59" fillId="4" borderId="3" xfId="0" applyNumberFormat="1" applyFont="1" applyFill="1" applyBorder="1" applyAlignment="1">
      <alignment horizontal="center" vertical="center" wrapText="1"/>
    </xf>
    <xf numFmtId="166" fontId="59" fillId="4" borderId="5" xfId="0" applyNumberFormat="1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center" wrapText="1"/>
    </xf>
    <xf numFmtId="0" fontId="61" fillId="15" borderId="43" xfId="0" applyFont="1" applyFill="1" applyBorder="1" applyAlignment="1">
      <alignment horizontal="center" vertical="center" wrapText="1"/>
    </xf>
    <xf numFmtId="14" fontId="21" fillId="4" borderId="38" xfId="0" applyNumberFormat="1" applyFont="1" applyFill="1" applyBorder="1" applyAlignment="1">
      <alignment horizontal="center" vertical="center" wrapText="1"/>
    </xf>
    <xf numFmtId="0" fontId="58" fillId="4" borderId="21" xfId="0" applyFont="1" applyFill="1" applyBorder="1" applyAlignment="1">
      <alignment horizontal="center" vertical="center" wrapText="1"/>
    </xf>
    <xf numFmtId="166" fontId="59" fillId="4" borderId="7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44" xfId="0" applyFont="1" applyFill="1" applyBorder="1" applyAlignment="1">
      <alignment horizontal="center" vertical="center" wrapText="1"/>
    </xf>
    <xf numFmtId="0" fontId="61" fillId="4" borderId="43" xfId="0" applyFont="1" applyFill="1" applyBorder="1" applyAlignment="1">
      <alignment horizontal="center" vertical="center" wrapText="1"/>
    </xf>
    <xf numFmtId="0" fontId="61" fillId="15" borderId="44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4" fontId="21" fillId="4" borderId="51" xfId="0" applyNumberFormat="1" applyFont="1" applyFill="1" applyBorder="1" applyAlignment="1">
      <alignment horizontal="center" vertical="center" wrapText="1"/>
    </xf>
    <xf numFmtId="0" fontId="58" fillId="4" borderId="5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 wrapText="1"/>
    </xf>
    <xf numFmtId="0" fontId="8" fillId="2" borderId="55" xfId="6" applyFill="1" applyBorder="1" applyAlignment="1">
      <alignment horizontal="left"/>
    </xf>
    <xf numFmtId="0" fontId="8" fillId="2" borderId="14" xfId="6" applyFill="1" applyBorder="1" applyAlignment="1">
      <alignment horizontal="left"/>
    </xf>
    <xf numFmtId="0" fontId="32" fillId="0" borderId="55" xfId="6" applyFont="1" applyBorder="1" applyAlignment="1">
      <alignment horizontal="left" vertical="top" wrapText="1"/>
    </xf>
    <xf numFmtId="0" fontId="32" fillId="0" borderId="13" xfId="6" applyFont="1" applyBorder="1" applyAlignment="1">
      <alignment horizontal="left" vertical="top"/>
    </xf>
    <xf numFmtId="0" fontId="32" fillId="0" borderId="14" xfId="6" applyFont="1" applyBorder="1" applyAlignment="1">
      <alignment horizontal="left" vertical="top"/>
    </xf>
    <xf numFmtId="0" fontId="186" fillId="2" borderId="121" xfId="6" applyFont="1" applyFill="1" applyBorder="1" applyAlignment="1">
      <alignment horizontal="center" wrapText="1"/>
    </xf>
    <xf numFmtId="0" fontId="186" fillId="2" borderId="122" xfId="6" applyFont="1" applyFill="1" applyBorder="1" applyAlignment="1">
      <alignment horizontal="center" wrapText="1"/>
    </xf>
    <xf numFmtId="0" fontId="187" fillId="2" borderId="119" xfId="6" applyFont="1" applyFill="1" applyBorder="1" applyAlignment="1">
      <alignment horizontal="center" vertical="center"/>
    </xf>
    <xf numFmtId="0" fontId="187" fillId="2" borderId="120" xfId="6" applyFont="1" applyFill="1" applyBorder="1" applyAlignment="1">
      <alignment horizontal="center" vertical="center"/>
    </xf>
    <xf numFmtId="0" fontId="185" fillId="2" borderId="64" xfId="6" applyFont="1" applyFill="1" applyBorder="1" applyAlignment="1">
      <alignment horizontal="left"/>
    </xf>
    <xf numFmtId="0" fontId="185" fillId="2" borderId="65" xfId="6" applyFont="1" applyFill="1" applyBorder="1" applyAlignment="1">
      <alignment horizontal="left"/>
    </xf>
    <xf numFmtId="0" fontId="32" fillId="0" borderId="64" xfId="6" applyFont="1" applyBorder="1" applyAlignment="1">
      <alignment horizontal="left" vertical="top" wrapText="1"/>
    </xf>
    <xf numFmtId="0" fontId="32" fillId="0" borderId="87" xfId="6" applyFont="1" applyBorder="1" applyAlignment="1">
      <alignment horizontal="left" vertical="top"/>
    </xf>
    <xf numFmtId="0" fontId="32" fillId="0" borderId="65" xfId="6" applyFont="1" applyBorder="1" applyAlignment="1">
      <alignment horizontal="left" vertical="top"/>
    </xf>
  </cellXfs>
  <cellStyles count="8872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2 2 2" xfId="8576" xr:uid="{AA16505A-40DD-4E34-AE8D-2375A33E0FD1}"/>
    <cellStyle name="měny 2 10 2 2 2 3" xfId="6804" xr:uid="{94332305-3840-4235-86A3-C0A48574A85D}"/>
    <cellStyle name="měny 2 10 2 2 2 4" xfId="5032" xr:uid="{CD98B118-E554-4030-97B6-3E795BE93F47}"/>
    <cellStyle name="měny 2 10 2 2 3" xfId="2494" xr:uid="{CEA14094-0CCA-44F9-94F3-5CF6C1D8C5E1}"/>
    <cellStyle name="měny 2 10 2 2 3 2" xfId="7810" xr:uid="{3796E50F-5B98-4AD1-9663-5C2FC9F79E15}"/>
    <cellStyle name="měny 2 10 2 2 4" xfId="6038" xr:uid="{653E2F1D-E060-4D8E-8E82-28C1EE424C00}"/>
    <cellStyle name="měny 2 10 2 2 5" xfId="4266" xr:uid="{2E668438-6223-4FB4-8BA6-8A2C6B00E357}"/>
    <cellStyle name="měny 2 10 2 3" xfId="1104" xr:uid="{AFE84D74-647F-41DE-B12C-AAE4EA5EB584}"/>
    <cellStyle name="měny 2 10 2 3 2" xfId="2877" xr:uid="{CFD9FDBB-0043-4DDF-A0E3-0742CD51EC31}"/>
    <cellStyle name="měny 2 10 2 3 2 2" xfId="8193" xr:uid="{9A22E4E6-6D5A-4C9F-8E90-24C1A25EAE05}"/>
    <cellStyle name="měny 2 10 2 3 3" xfId="6421" xr:uid="{C7D4FF21-03BC-4B46-916F-D6BCE4225FFD}"/>
    <cellStyle name="měny 2 10 2 3 4" xfId="4649" xr:uid="{9CE827CD-14EA-4331-8B52-5ABF03999389}"/>
    <cellStyle name="měny 2 10 2 4" xfId="2111" xr:uid="{D50BAD75-999F-4623-84C4-C640AFF57A52}"/>
    <cellStyle name="měny 2 10 2 4 2" xfId="7427" xr:uid="{3C449ACA-8FA7-4FF4-AFE1-13ABD98740AB}"/>
    <cellStyle name="měny 2 10 2 5" xfId="5655" xr:uid="{31C4173B-A1F4-44C9-B06F-D63D9FE69AEC}"/>
    <cellStyle name="měny 2 10 2 6" xfId="3883" xr:uid="{A2506E08-3A13-4767-90D4-C57CFF7048D4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2 2 2" xfId="8412" xr:uid="{3ECE1ECA-3B90-4BD4-B65F-4ACEC6B9150E}"/>
    <cellStyle name="měny 2 10 3 2 3" xfId="6640" xr:uid="{AD2362AE-731D-470E-AA90-80E4941B2101}"/>
    <cellStyle name="měny 2 10 3 2 4" xfId="4868" xr:uid="{81542262-B1D5-4436-AE98-3D3702EB8654}"/>
    <cellStyle name="měny 2 10 3 3" xfId="2330" xr:uid="{DE665B3D-CA5F-43A6-A783-76C3ED7E094B}"/>
    <cellStyle name="měny 2 10 3 3 2" xfId="7646" xr:uid="{38FE6C79-D0D1-4404-9322-89E48CD814EB}"/>
    <cellStyle name="měny 2 10 3 4" xfId="5874" xr:uid="{D02F6FB0-04EB-4709-A735-6CE929D4EF6B}"/>
    <cellStyle name="měny 2 10 3 5" xfId="4102" xr:uid="{341B4B0C-08D5-43F8-B90A-C375BFC4E1BD}"/>
    <cellStyle name="měny 2 10 4" xfId="940" xr:uid="{33C2F784-D098-420E-B7EB-D1BB847D2375}"/>
    <cellStyle name="měny 2 10 4 2" xfId="2713" xr:uid="{0A077B81-E1E4-4A85-8981-4117D339E4E0}"/>
    <cellStyle name="měny 2 10 4 2 2" xfId="8029" xr:uid="{FC1191BE-1A85-4884-A8D0-895A8FABC288}"/>
    <cellStyle name="měny 2 10 4 3" xfId="6257" xr:uid="{32242793-E682-4CB2-B3B2-2B9BDAE6887F}"/>
    <cellStyle name="měny 2 10 4 4" xfId="4485" xr:uid="{CDC9AE4A-382F-4378-8977-217513C6AB52}"/>
    <cellStyle name="měny 2 10 5" xfId="1947" xr:uid="{5005B8ED-69F6-4542-BA30-38365185CCC0}"/>
    <cellStyle name="měny 2 10 5 2" xfId="7263" xr:uid="{50A110C7-D8F2-4FAF-B946-753F4D50E12E}"/>
    <cellStyle name="měny 2 10 6" xfId="5491" xr:uid="{340CCE86-EBE7-4065-97F3-FE0780482E33}"/>
    <cellStyle name="měny 2 10 7" xfId="3719" xr:uid="{8158846C-AB7D-496D-8AF9-E96C49526C47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2 2 2" xfId="8521" xr:uid="{4FA9D435-EB66-48EA-98C1-8B6A5F43A5B1}"/>
    <cellStyle name="měny 2 11 2 2 3" xfId="6749" xr:uid="{98D8ED75-D232-4446-B189-286CABCDA5F4}"/>
    <cellStyle name="měny 2 11 2 2 4" xfId="4977" xr:uid="{DC40F220-3778-4AFB-AEA6-67D8D7FD2746}"/>
    <cellStyle name="měny 2 11 2 3" xfId="2439" xr:uid="{79BE1559-B2E1-4A1E-BFC5-9D67BACDAA33}"/>
    <cellStyle name="měny 2 11 2 3 2" xfId="7755" xr:uid="{39F3DF86-48F7-4103-82E4-CCDF4148464D}"/>
    <cellStyle name="měny 2 11 2 4" xfId="5983" xr:uid="{49AB2BB2-CACA-42B1-B8B8-4F23C230E28F}"/>
    <cellStyle name="měny 2 11 2 5" xfId="4211" xr:uid="{0E7D00D1-7266-4004-8692-32A9631D3888}"/>
    <cellStyle name="měny 2 11 3" xfId="1049" xr:uid="{513A15D8-B963-42E8-B052-9D286BA35060}"/>
    <cellStyle name="měny 2 11 3 2" xfId="2822" xr:uid="{920822FC-7F1C-421B-BB13-711CDCD0EF8B}"/>
    <cellStyle name="měny 2 11 3 2 2" xfId="8138" xr:uid="{8445E7F4-9556-4DEA-A809-8C00783FC9EB}"/>
    <cellStyle name="měny 2 11 3 3" xfId="6366" xr:uid="{B2885AF8-BF09-45AD-8240-773F1F5BB407}"/>
    <cellStyle name="měny 2 11 3 4" xfId="4594" xr:uid="{9B5215AB-E29E-4170-A744-87F802C58537}"/>
    <cellStyle name="měny 2 11 4" xfId="2056" xr:uid="{023EB161-A688-4E25-AC45-8A7D1C392958}"/>
    <cellStyle name="měny 2 11 4 2" xfId="7372" xr:uid="{8458EC7F-7299-4ABB-B923-DCB0C3FD136B}"/>
    <cellStyle name="měny 2 11 5" xfId="5600" xr:uid="{34B963A3-8C66-4B81-A398-D913126FD08A}"/>
    <cellStyle name="měny 2 11 6" xfId="3828" xr:uid="{97F6C3DA-660E-471E-99F3-CF96EF3D56B7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2 2 2" xfId="8685" xr:uid="{1ACD9949-232C-4E9D-A2ED-7202B6B033CB}"/>
    <cellStyle name="měny 2 12 2 2 3" xfId="6913" xr:uid="{9BB31A51-1155-4569-BCB5-A3D756DF2C61}"/>
    <cellStyle name="měny 2 12 2 2 4" xfId="5141" xr:uid="{4E8D86F6-21D3-46F1-B600-754106DEB8C7}"/>
    <cellStyle name="měny 2 12 2 3" xfId="2603" xr:uid="{8E8C1ACB-598A-4ABC-BC1D-2CC1061ABF7F}"/>
    <cellStyle name="měny 2 12 2 3 2" xfId="7919" xr:uid="{8DA03CB0-DB64-4B8A-8844-6E38C7481C0C}"/>
    <cellStyle name="měny 2 12 2 4" xfId="6147" xr:uid="{F310679B-A2C3-4A95-9975-214D8288AE76}"/>
    <cellStyle name="měny 2 12 2 5" xfId="4375" xr:uid="{1E56C4FE-EF01-423C-842D-81BEC63FAAF1}"/>
    <cellStyle name="měny 2 12 3" xfId="1213" xr:uid="{F58B42D2-5EDE-4E2F-954B-832CCF6B8898}"/>
    <cellStyle name="měny 2 12 3 2" xfId="2986" xr:uid="{9AF28CBC-A4D3-4C8B-834F-744755D40810}"/>
    <cellStyle name="měny 2 12 3 2 2" xfId="8302" xr:uid="{33E86F0E-51D3-43C0-948B-1C1250DC3633}"/>
    <cellStyle name="měny 2 12 3 3" xfId="6530" xr:uid="{DBB70404-91BC-42F0-8F51-B7E7BA23738D}"/>
    <cellStyle name="měny 2 12 3 4" xfId="4758" xr:uid="{DDB3F05A-3067-4766-B37D-D6CC7BA61E65}"/>
    <cellStyle name="měny 2 12 4" xfId="2220" xr:uid="{75428238-4348-431E-9A25-C170912916C4}"/>
    <cellStyle name="měny 2 12 4 2" xfId="7536" xr:uid="{8E0E0E23-12E0-4EF9-9A32-629DD679FB52}"/>
    <cellStyle name="měny 2 12 5" xfId="5764" xr:uid="{3CAB2F3E-3BFE-4533-8301-50E0AF1AA055}"/>
    <cellStyle name="měny 2 12 6" xfId="3992" xr:uid="{0D6B5991-6B50-448F-8FEC-711E704A1360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2 2 2" xfId="8357" xr:uid="{28F4FA2E-0FAD-483A-AEE4-795A0CFB5445}"/>
    <cellStyle name="měny 2 13 2 3" xfId="6585" xr:uid="{E0BE7E9C-2D5F-4230-BEF3-A326DFDBB0A4}"/>
    <cellStyle name="měny 2 13 2 4" xfId="4813" xr:uid="{DE308466-1412-41DE-8CE3-A17E47A2F8C7}"/>
    <cellStyle name="měny 2 13 3" xfId="2275" xr:uid="{73484AD4-9BCE-42B5-8295-0D57BD33152E}"/>
    <cellStyle name="měny 2 13 3 2" xfId="7591" xr:uid="{4A4ECCAD-0EBE-4D82-B89F-DAD5B4852D60}"/>
    <cellStyle name="měny 2 13 4" xfId="5819" xr:uid="{89F3BB90-3BFC-4343-8BD6-45298601B892}"/>
    <cellStyle name="měny 2 13 5" xfId="4047" xr:uid="{AF8C4D48-E8DD-4AE6-B5A1-EE006519DFA9}"/>
    <cellStyle name="měny 2 14" xfId="119" xr:uid="{659BF9FA-6A98-414B-A052-6A38E58A3164}"/>
    <cellStyle name="měny 2 14 2" xfId="1892" xr:uid="{10E91E8E-5D7D-46FC-9D52-5C8E82C1A00C}"/>
    <cellStyle name="měny 2 14 2 2" xfId="7208" xr:uid="{09A88839-B01B-419E-9D43-940E94B4B3CD}"/>
    <cellStyle name="měny 2 14 3" xfId="5436" xr:uid="{0B4480E3-57D2-474B-A315-77A175FA2449}"/>
    <cellStyle name="měny 2 14 4" xfId="3664" xr:uid="{38467073-798D-42EF-8C64-52423F9040ED}"/>
    <cellStyle name="měny 2 15" xfId="885" xr:uid="{C1270654-6D95-447F-B4BB-B319D9730804}"/>
    <cellStyle name="měny 2 15 2" xfId="2658" xr:uid="{63D57503-8D12-431F-BA2D-6F841FEB4EFA}"/>
    <cellStyle name="měny 2 15 2 2" xfId="7974" xr:uid="{DE07E950-D7FA-4243-8E4E-EE8B551DF815}"/>
    <cellStyle name="měny 2 15 3" xfId="6202" xr:uid="{AF65FAAD-5F59-4385-AC72-8F8E0692DDC7}"/>
    <cellStyle name="měny 2 15 4" xfId="4430" xr:uid="{6B847800-21B8-4F0A-AD80-D85C92CA6717}"/>
    <cellStyle name="měny 2 16" xfId="1651" xr:uid="{296EC8B3-2E01-4D10-8C7A-45137FDB28FA}"/>
    <cellStyle name="měny 2 16 2" xfId="3424" xr:uid="{2710316F-FDF9-4A11-88A0-4D8E632B34B6}"/>
    <cellStyle name="měny 2 16 2 2" xfId="8740" xr:uid="{C4A6F538-FAD3-4564-8263-701524979965}"/>
    <cellStyle name="měny 2 16 3" xfId="6968" xr:uid="{564E7E57-FBB3-4D64-A232-D1FD843380FC}"/>
    <cellStyle name="měny 2 16 4" xfId="5196" xr:uid="{FF096A53-0796-43EE-AA04-28CA268B175B}"/>
    <cellStyle name="měny 2 17" xfId="1783" xr:uid="{FC3F5B52-8526-47D1-87E4-F20F2921FFAD}"/>
    <cellStyle name="měny 2 17 2" xfId="7099" xr:uid="{240A2914-085F-4B4C-8784-6DC982323A11}"/>
    <cellStyle name="měny 2 18" xfId="5327" xr:uid="{EE876F2E-EF2D-4CE1-A522-E50F84140344}"/>
    <cellStyle name="měny 2 19" xfId="3555" xr:uid="{6D07BCAC-836E-4BBF-9074-F27A39A3BCD8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2 2 2" xfId="8687" xr:uid="{0604BAFB-25A1-4DFF-A33F-55C51399C557}"/>
    <cellStyle name="měny 2 2 10 2 2 3" xfId="6915" xr:uid="{EEB0C942-FF94-4481-8340-ACEF640D11A7}"/>
    <cellStyle name="měny 2 2 10 2 2 4" xfId="5143" xr:uid="{575B905C-905A-455E-8DF3-56D408B859C2}"/>
    <cellStyle name="měny 2 2 10 2 3" xfId="2605" xr:uid="{DBC21C55-EFA2-476D-B357-92516808CE0E}"/>
    <cellStyle name="měny 2 2 10 2 3 2" xfId="7921" xr:uid="{31EC1C42-0E79-499D-9B26-9FCAEC75409E}"/>
    <cellStyle name="měny 2 2 10 2 4" xfId="6149" xr:uid="{EC0A2557-39EC-4EF5-8C96-15A5514339B3}"/>
    <cellStyle name="měny 2 2 10 2 5" xfId="4377" xr:uid="{D562BD14-AF96-4144-9C34-74796D461D6F}"/>
    <cellStyle name="měny 2 2 10 3" xfId="1215" xr:uid="{7C51728F-99C5-45D0-ACF7-1F3C08525C0C}"/>
    <cellStyle name="měny 2 2 10 3 2" xfId="2988" xr:uid="{4505B285-DE99-4B1F-AECF-EE782F59F661}"/>
    <cellStyle name="měny 2 2 10 3 2 2" xfId="8304" xr:uid="{F121689F-5EED-43B0-BBF0-74D2179EE1D1}"/>
    <cellStyle name="měny 2 2 10 3 3" xfId="6532" xr:uid="{9C91B16D-4796-47B0-9B75-1B7D5BCC4EDC}"/>
    <cellStyle name="měny 2 2 10 3 4" xfId="4760" xr:uid="{EE461FB5-3BD1-4478-A552-F10285B7760E}"/>
    <cellStyle name="měny 2 2 10 4" xfId="2222" xr:uid="{46A1C052-7D53-4145-A33B-0EE770DAF5CF}"/>
    <cellStyle name="měny 2 2 10 4 2" xfId="7538" xr:uid="{5B78B542-5DCE-4B53-9FA5-EC4EEE11BA67}"/>
    <cellStyle name="měny 2 2 10 5" xfId="5766" xr:uid="{62E0013C-5597-4813-A40A-67338C839972}"/>
    <cellStyle name="měny 2 2 10 6" xfId="3994" xr:uid="{9E938131-E8D2-45C6-894D-667D921AE1A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2 2 2" xfId="8359" xr:uid="{3332A964-5E34-4CC9-9B6A-0760EB961B04}"/>
    <cellStyle name="měny 2 2 11 2 3" xfId="6587" xr:uid="{F0DFAD8C-1D99-4106-881C-D287DEC29C19}"/>
    <cellStyle name="měny 2 2 11 2 4" xfId="4815" xr:uid="{BD0A7BB5-AFB0-4A9A-A8A2-3ADE5986D002}"/>
    <cellStyle name="měny 2 2 11 3" xfId="2277" xr:uid="{F4C77BAD-3B88-4627-8B6F-06DFCDF68A54}"/>
    <cellStyle name="měny 2 2 11 3 2" xfId="7593" xr:uid="{F77D66EE-786F-4AC5-88D1-F8470F98879B}"/>
    <cellStyle name="měny 2 2 11 4" xfId="5821" xr:uid="{F5B9339F-FB73-45F5-885A-8A7A29ABCA4D}"/>
    <cellStyle name="měny 2 2 11 5" xfId="4049" xr:uid="{5C7A623F-DBD6-43E5-932E-DB8E70E156BF}"/>
    <cellStyle name="měny 2 2 12" xfId="121" xr:uid="{0B6362A4-CCDA-4B64-90AC-A0CA809A8F59}"/>
    <cellStyle name="měny 2 2 12 2" xfId="1894" xr:uid="{C06D06A6-2AFD-4CE3-B1E1-070D9A7DE28B}"/>
    <cellStyle name="měny 2 2 12 2 2" xfId="7210" xr:uid="{D357AF04-8BB5-447E-8A7E-E9634C246101}"/>
    <cellStyle name="měny 2 2 12 3" xfId="5438" xr:uid="{E32FA914-6895-4308-BBE3-64C1C806DD9D}"/>
    <cellStyle name="měny 2 2 12 4" xfId="3666" xr:uid="{67B8FCA9-F0E6-47BC-B59F-A31BA211DEA5}"/>
    <cellStyle name="měny 2 2 13" xfId="887" xr:uid="{1DC72F96-4D48-4211-B145-925C31BF72A6}"/>
    <cellStyle name="měny 2 2 13 2" xfId="2660" xr:uid="{91EDBA91-A454-4C25-8B50-B622617895DD}"/>
    <cellStyle name="měny 2 2 13 2 2" xfId="7976" xr:uid="{F6DA899A-4166-4725-9151-3AE64881AD75}"/>
    <cellStyle name="měny 2 2 13 3" xfId="6204" xr:uid="{587C3CF8-9609-4EBA-B2D3-4541C78B8811}"/>
    <cellStyle name="měny 2 2 13 4" xfId="4432" xr:uid="{7C664152-495E-4826-BB86-42967CF02A4D}"/>
    <cellStyle name="měny 2 2 14" xfId="1653" xr:uid="{48851D3A-796F-4C2E-B0B4-3DE8FEC4DBBD}"/>
    <cellStyle name="měny 2 2 14 2" xfId="3426" xr:uid="{E2BB48E6-6200-4A87-845D-F60C2CCF942C}"/>
    <cellStyle name="měny 2 2 14 2 2" xfId="8742" xr:uid="{2BAF1688-F51D-4A40-8ACD-EA873EA5022C}"/>
    <cellStyle name="měny 2 2 14 3" xfId="6970" xr:uid="{1F457980-E654-4D84-9994-016E36D20A34}"/>
    <cellStyle name="měny 2 2 14 4" xfId="5198" xr:uid="{BB2DADD1-8954-4D32-91F3-95EBA902A3DE}"/>
    <cellStyle name="měny 2 2 15" xfId="1785" xr:uid="{94A40821-F8E3-4496-B71E-71EFE8BE0F89}"/>
    <cellStyle name="měny 2 2 15 2" xfId="7101" xr:uid="{C470BAAB-F066-464D-B467-60001A641515}"/>
    <cellStyle name="měny 2 2 16" xfId="5329" xr:uid="{12CEE7E7-6BEA-442F-BA58-243591D1F211}"/>
    <cellStyle name="měny 2 2 17" xfId="3557" xr:uid="{3AAC0297-56AF-4A65-90E4-BB31DA8973AD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0 2 2" xfId="7213" xr:uid="{1155AAA4-15B7-424D-8585-6D3E3384F4D2}"/>
    <cellStyle name="měny 2 2 2 10 3" xfId="5441" xr:uid="{5C315F55-F096-45C1-BA72-5B37A912C470}"/>
    <cellStyle name="měny 2 2 2 10 4" xfId="3669" xr:uid="{7F910FA5-2B39-47D8-8446-6CA1A1373B8E}"/>
    <cellStyle name="měny 2 2 2 11" xfId="890" xr:uid="{4F94B69A-A652-46F7-B4FC-A062A888080B}"/>
    <cellStyle name="měny 2 2 2 11 2" xfId="2663" xr:uid="{F331D82F-CEB3-45FA-AEFC-D82A0F47C428}"/>
    <cellStyle name="měny 2 2 2 11 2 2" xfId="7979" xr:uid="{0A556C34-0ABD-48CE-8CD0-6012A2268DBF}"/>
    <cellStyle name="měny 2 2 2 11 3" xfId="6207" xr:uid="{368CC8ED-B91E-44D9-822A-86A950BECFD8}"/>
    <cellStyle name="měny 2 2 2 11 4" xfId="4435" xr:uid="{E2C279C9-30E6-4320-BB7F-97038DAF13B1}"/>
    <cellStyle name="měny 2 2 2 12" xfId="1656" xr:uid="{3D741802-5DBA-4C11-A56C-2C67CFE00738}"/>
    <cellStyle name="měny 2 2 2 12 2" xfId="3429" xr:uid="{0CB6E2DB-A2F9-42A7-822A-9F399D50520C}"/>
    <cellStyle name="měny 2 2 2 12 2 2" xfId="8745" xr:uid="{76BE60B1-7DAC-4A0D-BC2D-9BC396B7B98C}"/>
    <cellStyle name="měny 2 2 2 12 3" xfId="6973" xr:uid="{10F589A6-E8CF-450D-803D-3AD4D52B2C6B}"/>
    <cellStyle name="měny 2 2 2 12 4" xfId="5201" xr:uid="{CA4BF348-7C0E-46F0-807C-BDB7C8225592}"/>
    <cellStyle name="měny 2 2 2 13" xfId="1788" xr:uid="{C228FD9D-ABB0-46E3-B98E-85848E7CB81C}"/>
    <cellStyle name="měny 2 2 2 13 2" xfId="7104" xr:uid="{CC1673B6-080D-413B-92CE-7DA7C0378CC4}"/>
    <cellStyle name="měny 2 2 2 14" xfId="5332" xr:uid="{DDC3755C-59E2-483B-9B16-2D90E55B8BEF}"/>
    <cellStyle name="měny 2 2 2 15" xfId="3560" xr:uid="{64AF87F1-8B52-495D-A791-C7FC3FCB413A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0 2 2" xfId="7988" xr:uid="{09AB53CE-A575-4C5A-A5F2-2F6D331ED2BC}"/>
    <cellStyle name="měny 2 2 2 2 10 3" xfId="6216" xr:uid="{06DCA51D-B258-4A9D-BEA3-0E6A3137950F}"/>
    <cellStyle name="měny 2 2 2 2 10 4" xfId="4444" xr:uid="{46114672-4616-4D11-99A8-5B84F38C1178}"/>
    <cellStyle name="měny 2 2 2 2 11" xfId="1665" xr:uid="{930F7387-A56A-4E93-BB16-C431AA9CF22E}"/>
    <cellStyle name="měny 2 2 2 2 11 2" xfId="3438" xr:uid="{9C9B0190-D935-4D0E-904F-DF6E467FD711}"/>
    <cellStyle name="měny 2 2 2 2 11 2 2" xfId="8754" xr:uid="{D7B75282-18E9-40E4-AE01-7866E81EA3C6}"/>
    <cellStyle name="měny 2 2 2 2 11 3" xfId="6982" xr:uid="{601B2ABF-E84B-462D-A5E4-49FB1E7226DA}"/>
    <cellStyle name="měny 2 2 2 2 11 4" xfId="5210" xr:uid="{AAF6B539-61B6-43F4-9BEB-4F169D93D743}"/>
    <cellStyle name="měny 2 2 2 2 12" xfId="1797" xr:uid="{81970617-5A39-4FA9-9609-42E6C602A71D}"/>
    <cellStyle name="měny 2 2 2 2 12 2" xfId="7113" xr:uid="{0ABB7AE3-12D7-44F1-9428-BB6BB47C1627}"/>
    <cellStyle name="měny 2 2 2 2 13" xfId="5341" xr:uid="{A477AF51-4FDB-4D28-A32E-3AC46E7030B4}"/>
    <cellStyle name="měny 2 2 2 2 14" xfId="3569" xr:uid="{6FC33DC3-40D1-49E9-A1DF-AFEE0565BBC1}"/>
    <cellStyle name="měny 2 2 2 2 2" xfId="39" xr:uid="{00000000-0005-0000-0000-000005000000}"/>
    <cellStyle name="měny 2 2 2 2 2 10" xfId="1815" xr:uid="{A52AA431-8709-4084-8421-0C1C2F760028}"/>
    <cellStyle name="měny 2 2 2 2 2 10 2" xfId="7131" xr:uid="{9600F0C3-CB6A-44FB-8A2A-C41B3F1D8022}"/>
    <cellStyle name="měny 2 2 2 2 2 11" xfId="5359" xr:uid="{2B3DC33E-A0F3-4FE0-AC25-D9E2DFCAF8A8}"/>
    <cellStyle name="měny 2 2 2 2 2 12" xfId="3587" xr:uid="{9FD176DC-9F02-4139-9B40-02FF72099B6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2 2 2" xfId="8662" xr:uid="{0E82A1EB-4313-49E9-8714-7A7AF35EFC59}"/>
    <cellStyle name="měny 2 2 2 2 2 2 2 2 2 3" xfId="6890" xr:uid="{1C47243B-7FCB-4C48-8693-727327F908C9}"/>
    <cellStyle name="měny 2 2 2 2 2 2 2 2 2 4" xfId="5118" xr:uid="{2DE1C527-CC66-4160-864F-97564C3256BB}"/>
    <cellStyle name="měny 2 2 2 2 2 2 2 2 3" xfId="2580" xr:uid="{99158F94-22D2-4E16-8463-5EA0A6D0486C}"/>
    <cellStyle name="měny 2 2 2 2 2 2 2 2 3 2" xfId="7896" xr:uid="{4412DE54-069B-493F-BF6F-D99804B1FA3F}"/>
    <cellStyle name="měny 2 2 2 2 2 2 2 2 4" xfId="6124" xr:uid="{461364B7-14CD-43F5-8EAF-408B97B6BD41}"/>
    <cellStyle name="měny 2 2 2 2 2 2 2 2 5" xfId="4352" xr:uid="{185A3F83-860D-4E44-972E-E51F0207E0B2}"/>
    <cellStyle name="měny 2 2 2 2 2 2 2 3" xfId="1190" xr:uid="{1D724831-9701-4E3D-A2A1-900F830C7036}"/>
    <cellStyle name="měny 2 2 2 2 2 2 2 3 2" xfId="2963" xr:uid="{A66EBDFE-BA79-4134-990A-D3515B88CB06}"/>
    <cellStyle name="měny 2 2 2 2 2 2 2 3 2 2" xfId="8279" xr:uid="{AA142255-8ED6-4B34-9B8B-27478EDE75FA}"/>
    <cellStyle name="měny 2 2 2 2 2 2 2 3 3" xfId="6507" xr:uid="{9CF79F0E-89B2-4C6A-B5C1-D6AE91602EF3}"/>
    <cellStyle name="měny 2 2 2 2 2 2 2 3 4" xfId="4735" xr:uid="{FEDA2460-CC1F-42E2-ADDE-FEF4F8CE4496}"/>
    <cellStyle name="měny 2 2 2 2 2 2 2 4" xfId="2197" xr:uid="{4A755142-F74A-45EE-B65A-9C90D6247C5C}"/>
    <cellStyle name="měny 2 2 2 2 2 2 2 4 2" xfId="7513" xr:uid="{67089923-E906-4A72-877D-9C076B7BA161}"/>
    <cellStyle name="měny 2 2 2 2 2 2 2 5" xfId="5741" xr:uid="{43C62E9E-3B67-4A8C-B32B-5A6856B47233}"/>
    <cellStyle name="měny 2 2 2 2 2 2 2 6" xfId="3969" xr:uid="{A3ECAB4D-8F51-4F26-B547-7F7D8D933CAA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2 2 2" xfId="8498" xr:uid="{A6371609-BF66-499C-B271-4EE952D9D407}"/>
    <cellStyle name="měny 2 2 2 2 2 2 3 2 3" xfId="6726" xr:uid="{D9CFD313-426E-446D-B80F-4E038EA6384C}"/>
    <cellStyle name="měny 2 2 2 2 2 2 3 2 4" xfId="4954" xr:uid="{E4ECF36F-F0DA-442E-ADE1-8AB523C2E8D2}"/>
    <cellStyle name="měny 2 2 2 2 2 2 3 3" xfId="2416" xr:uid="{F777E3B7-62E6-4107-ADA5-549198E650A4}"/>
    <cellStyle name="měny 2 2 2 2 2 2 3 3 2" xfId="7732" xr:uid="{78404D53-91F6-48E1-A629-75443F220D87}"/>
    <cellStyle name="měny 2 2 2 2 2 2 3 4" xfId="5960" xr:uid="{E541B712-3499-450F-B145-8B1422F8C8BC}"/>
    <cellStyle name="měny 2 2 2 2 2 2 3 5" xfId="4188" xr:uid="{7BD04BD3-3897-49AA-A65F-73C145A8A6D7}"/>
    <cellStyle name="měny 2 2 2 2 2 2 4" xfId="260" xr:uid="{6B3C291E-27E2-4123-8142-0A28F1213EC9}"/>
    <cellStyle name="měny 2 2 2 2 2 2 4 2" xfId="2033" xr:uid="{7472E3F8-534D-4871-9C98-83293EC60DCB}"/>
    <cellStyle name="měny 2 2 2 2 2 2 4 2 2" xfId="7349" xr:uid="{0688717E-C5CB-4D6E-8C18-49E29906F895}"/>
    <cellStyle name="měny 2 2 2 2 2 2 4 3" xfId="5577" xr:uid="{3E6B4EDE-1278-4798-B566-D91DE450C7DE}"/>
    <cellStyle name="měny 2 2 2 2 2 2 4 4" xfId="3805" xr:uid="{0793F472-DB10-417E-A28A-DC557CF9202A}"/>
    <cellStyle name="měny 2 2 2 2 2 2 5" xfId="1026" xr:uid="{2847ED0D-6695-4C43-9CE8-73A320ED4309}"/>
    <cellStyle name="měny 2 2 2 2 2 2 5 2" xfId="2799" xr:uid="{EA857822-AB37-4821-B428-9787A72D7BE2}"/>
    <cellStyle name="měny 2 2 2 2 2 2 5 2 2" xfId="8115" xr:uid="{3412F2DB-FD53-422A-9755-D8CF549E868E}"/>
    <cellStyle name="měny 2 2 2 2 2 2 5 3" xfId="6343" xr:uid="{AAA8B987-424B-4398-B566-F8CDF397B8DC}"/>
    <cellStyle name="měny 2 2 2 2 2 2 5 4" xfId="4571" xr:uid="{2C6E6D2B-FDB0-42F0-9E8B-08B24812E6B2}"/>
    <cellStyle name="měny 2 2 2 2 2 2 6" xfId="1737" xr:uid="{D1540764-1FEA-4015-AA84-90D8EAF22EDC}"/>
    <cellStyle name="měny 2 2 2 2 2 2 6 2" xfId="3510" xr:uid="{172A80F1-82BF-44D8-A3FE-1D1A04AA14A5}"/>
    <cellStyle name="měny 2 2 2 2 2 2 6 2 2" xfId="8826" xr:uid="{C29EB20F-F6BD-4C5B-A159-8F0A19FC299E}"/>
    <cellStyle name="měny 2 2 2 2 2 2 6 3" xfId="7054" xr:uid="{83F1AFA6-5F55-42CB-8DBE-7000800D1F39}"/>
    <cellStyle name="měny 2 2 2 2 2 2 6 4" xfId="5282" xr:uid="{3540964C-787B-4798-B8FC-C0613E1E2963}"/>
    <cellStyle name="měny 2 2 2 2 2 2 7" xfId="1869" xr:uid="{19E63D79-5D27-4D36-83A1-8ABE9092F3EF}"/>
    <cellStyle name="měny 2 2 2 2 2 2 7 2" xfId="7185" xr:uid="{AF217055-8143-48DC-9968-EF396B9C9A0A}"/>
    <cellStyle name="měny 2 2 2 2 2 2 8" xfId="5413" xr:uid="{E964D889-6E92-4A10-89AA-B059070274D7}"/>
    <cellStyle name="měny 2 2 2 2 2 2 9" xfId="3641" xr:uid="{512B116E-5224-433E-9259-678DDA92C49B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2 2 2" xfId="8608" xr:uid="{484F45BB-F15E-4CA3-9D82-67AD1E1825F2}"/>
    <cellStyle name="měny 2 2 2 2 2 3 2 2 2 3" xfId="6836" xr:uid="{DF4D1D0A-899F-46B0-A497-A3B6454F33E3}"/>
    <cellStyle name="měny 2 2 2 2 2 3 2 2 2 4" xfId="5064" xr:uid="{71B085F2-F2E9-4730-BC50-1A1969B8347B}"/>
    <cellStyle name="měny 2 2 2 2 2 3 2 2 3" xfId="2526" xr:uid="{292B00A0-0576-48FF-A4D7-D0BD21EA43AB}"/>
    <cellStyle name="měny 2 2 2 2 2 3 2 2 3 2" xfId="7842" xr:uid="{F21CF5AA-67F0-4E53-B285-210F78B64CDD}"/>
    <cellStyle name="měny 2 2 2 2 2 3 2 2 4" xfId="6070" xr:uid="{1B255FDE-58E6-493B-9187-BBCEC1101CA6}"/>
    <cellStyle name="měny 2 2 2 2 2 3 2 2 5" xfId="4298" xr:uid="{5C0D6879-CBC8-48B6-AFA7-384B34557C4A}"/>
    <cellStyle name="měny 2 2 2 2 2 3 2 3" xfId="1136" xr:uid="{63BAA11B-CBD3-4C68-B9EA-42EF08838114}"/>
    <cellStyle name="měny 2 2 2 2 2 3 2 3 2" xfId="2909" xr:uid="{B5914A1D-9E8F-43DC-B382-409DDE7095AE}"/>
    <cellStyle name="měny 2 2 2 2 2 3 2 3 2 2" xfId="8225" xr:uid="{64D0B29A-8274-4B4F-8FF2-96C09A20284E}"/>
    <cellStyle name="měny 2 2 2 2 2 3 2 3 3" xfId="6453" xr:uid="{4C3A5BE9-9D92-4F0C-8F10-E42DAA084D28}"/>
    <cellStyle name="měny 2 2 2 2 2 3 2 3 4" xfId="4681" xr:uid="{CEAF75ED-B261-4438-A4D6-4B96EA1AAC87}"/>
    <cellStyle name="měny 2 2 2 2 2 3 2 4" xfId="2143" xr:uid="{4DB5F935-E92C-4370-AE5C-E72E6D2575FD}"/>
    <cellStyle name="měny 2 2 2 2 2 3 2 4 2" xfId="7459" xr:uid="{71A4C808-BC3F-42DA-9F22-EEACB992BDBF}"/>
    <cellStyle name="měny 2 2 2 2 2 3 2 5" xfId="5687" xr:uid="{3F0F88DD-D9AE-491D-866D-EC086576D5FF}"/>
    <cellStyle name="měny 2 2 2 2 2 3 2 6" xfId="3915" xr:uid="{92D20570-8A45-4D86-BF77-4DEE63311F94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2 2 2" xfId="8444" xr:uid="{0E32D06B-A84F-4342-B785-CBE7C164E17A}"/>
    <cellStyle name="měny 2 2 2 2 2 3 3 2 3" xfId="6672" xr:uid="{CDA5585E-9119-44F2-A56D-47F9387EDDCB}"/>
    <cellStyle name="měny 2 2 2 2 2 3 3 2 4" xfId="4900" xr:uid="{5F37360C-6EFA-4E53-9A41-83483C86E848}"/>
    <cellStyle name="měny 2 2 2 2 2 3 3 3" xfId="2362" xr:uid="{EA4A6195-7322-4862-8E6D-1E5F28E33BA8}"/>
    <cellStyle name="měny 2 2 2 2 2 3 3 3 2" xfId="7678" xr:uid="{776CAECD-778E-44C7-9F8D-A756C1F57017}"/>
    <cellStyle name="měny 2 2 2 2 2 3 3 4" xfId="5906" xr:uid="{297E7AF4-0690-4422-BEFC-99219087818E}"/>
    <cellStyle name="měny 2 2 2 2 2 3 3 5" xfId="4134" xr:uid="{176D923D-BFDE-47C6-B5A5-4834F1B0E8C7}"/>
    <cellStyle name="měny 2 2 2 2 2 3 4" xfId="972" xr:uid="{66A57D4D-0377-433F-9370-464B2738037A}"/>
    <cellStyle name="měny 2 2 2 2 2 3 4 2" xfId="2745" xr:uid="{E78BBEF8-150A-4109-BD73-3398E82361FA}"/>
    <cellStyle name="měny 2 2 2 2 2 3 4 2 2" xfId="8061" xr:uid="{E0A72F03-AE62-4F0D-9F96-55FD0D054C47}"/>
    <cellStyle name="měny 2 2 2 2 2 3 4 3" xfId="6289" xr:uid="{8CA5B2BF-DC7A-4D2F-8FC5-64BAB2090B16}"/>
    <cellStyle name="měny 2 2 2 2 2 3 4 4" xfId="4517" xr:uid="{9D1DB721-92A4-4A29-88E8-9FA9DC0B62E7}"/>
    <cellStyle name="měny 2 2 2 2 2 3 5" xfId="1979" xr:uid="{AE5BBDC4-A256-4083-89DD-0D6948C6E564}"/>
    <cellStyle name="měny 2 2 2 2 2 3 5 2" xfId="7295" xr:uid="{D02E6EFA-9BD7-469A-AE2E-2C2F34F1A1F4}"/>
    <cellStyle name="měny 2 2 2 2 2 3 6" xfId="5523" xr:uid="{249B5A84-20AB-4707-A294-6153F3B50BA9}"/>
    <cellStyle name="měny 2 2 2 2 2 3 7" xfId="3751" xr:uid="{2F0DF4BC-DB06-4564-AF73-FA802D4A95C5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2 2 2" xfId="8553" xr:uid="{6D1E2F8A-EFE2-4EE3-9E7C-ABBB4480A650}"/>
    <cellStyle name="měny 2 2 2 2 2 4 2 2 3" xfId="6781" xr:uid="{EABB6EB9-7297-4AA6-9593-E8BADA5F322E}"/>
    <cellStyle name="měny 2 2 2 2 2 4 2 2 4" xfId="5009" xr:uid="{920C2F03-ADB3-4E3C-82A4-C5ECEF848101}"/>
    <cellStyle name="měny 2 2 2 2 2 4 2 3" xfId="2471" xr:uid="{DFC6C420-D41B-4435-A8FE-E6AD60B2FB49}"/>
    <cellStyle name="měny 2 2 2 2 2 4 2 3 2" xfId="7787" xr:uid="{BBDB445A-FC8A-4CA5-8F2B-C042A14B9D4F}"/>
    <cellStyle name="měny 2 2 2 2 2 4 2 4" xfId="6015" xr:uid="{E5D53EEB-C179-4B68-8A99-F89524F706EF}"/>
    <cellStyle name="měny 2 2 2 2 2 4 2 5" xfId="4243" xr:uid="{45D9FE12-0925-4279-A9EE-26A55A025FC2}"/>
    <cellStyle name="měny 2 2 2 2 2 4 3" xfId="1081" xr:uid="{DE4977FE-57C3-4016-B696-F1D5D3ECD57A}"/>
    <cellStyle name="měny 2 2 2 2 2 4 3 2" xfId="2854" xr:uid="{0328C33D-F9B3-4111-811C-68F8E2F7D63B}"/>
    <cellStyle name="měny 2 2 2 2 2 4 3 2 2" xfId="8170" xr:uid="{AD52DD89-6B4F-460E-9F6F-09F2E267037B}"/>
    <cellStyle name="měny 2 2 2 2 2 4 3 3" xfId="6398" xr:uid="{811B2C05-E577-41F9-BC7A-DDEB4A5C7BEC}"/>
    <cellStyle name="měny 2 2 2 2 2 4 3 4" xfId="4626" xr:uid="{16C36917-F36F-4379-A816-47FF7F6440FD}"/>
    <cellStyle name="měny 2 2 2 2 2 4 4" xfId="2088" xr:uid="{447BC01D-196D-462A-A45A-64DEAA2E31FA}"/>
    <cellStyle name="měny 2 2 2 2 2 4 4 2" xfId="7404" xr:uid="{13625A08-0A49-432A-9BD5-4F23F14BFB67}"/>
    <cellStyle name="měny 2 2 2 2 2 4 5" xfId="5632" xr:uid="{4F6E4DA3-1D44-4BA2-9559-C49798F7400D}"/>
    <cellStyle name="měny 2 2 2 2 2 4 6" xfId="3860" xr:uid="{054D87AF-4C77-4F55-8C17-D14AC2C05567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2 2 2" xfId="8717" xr:uid="{FB880AB6-D8B9-4DA3-9721-11349A9E8F36}"/>
    <cellStyle name="měny 2 2 2 2 2 5 2 2 3" xfId="6945" xr:uid="{C3E336AA-A713-4B71-AEC4-0138F1D38447}"/>
    <cellStyle name="měny 2 2 2 2 2 5 2 2 4" xfId="5173" xr:uid="{9019E9F4-13E2-43A9-A6BC-3F810BC3A72A}"/>
    <cellStyle name="měny 2 2 2 2 2 5 2 3" xfId="2635" xr:uid="{0434A009-4360-48A7-9669-B2511E4E877C}"/>
    <cellStyle name="měny 2 2 2 2 2 5 2 3 2" xfId="7951" xr:uid="{8121E030-81CB-40D0-A436-F50C12D98DD0}"/>
    <cellStyle name="měny 2 2 2 2 2 5 2 4" xfId="6179" xr:uid="{34177546-6D5A-40DE-AE9B-791509E5589A}"/>
    <cellStyle name="měny 2 2 2 2 2 5 2 5" xfId="4407" xr:uid="{70D871F4-D34C-4964-A934-10F480711027}"/>
    <cellStyle name="měny 2 2 2 2 2 5 3" xfId="1245" xr:uid="{331AA418-CFE4-4441-BE76-3FA28CA26FE1}"/>
    <cellStyle name="měny 2 2 2 2 2 5 3 2" xfId="3018" xr:uid="{135DD22C-8A84-49EF-B951-FB0A35C18885}"/>
    <cellStyle name="měny 2 2 2 2 2 5 3 2 2" xfId="8334" xr:uid="{6299082A-134B-460B-9458-05682F2A5190}"/>
    <cellStyle name="měny 2 2 2 2 2 5 3 3" xfId="6562" xr:uid="{35625BA7-23D1-43CC-8C78-9E76665480EB}"/>
    <cellStyle name="měny 2 2 2 2 2 5 3 4" xfId="4790" xr:uid="{6A27B409-3C7D-443E-9585-121586EC34C9}"/>
    <cellStyle name="měny 2 2 2 2 2 5 4" xfId="2252" xr:uid="{265D4644-1395-4D07-85E5-E274E53F8B27}"/>
    <cellStyle name="měny 2 2 2 2 2 5 4 2" xfId="7568" xr:uid="{4D4A743D-45E6-47D9-8701-175E4D479F46}"/>
    <cellStyle name="měny 2 2 2 2 2 5 5" xfId="5796" xr:uid="{3E9128E8-C009-4EED-9735-5F7E1D694228}"/>
    <cellStyle name="měny 2 2 2 2 2 5 6" xfId="4024" xr:uid="{00B2A195-E3AD-4E3D-981A-F749BB9B8679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2 2 2" xfId="8389" xr:uid="{FCC09F28-72EB-4DC9-B87D-1267F5A9F434}"/>
    <cellStyle name="měny 2 2 2 2 2 6 2 3" xfId="6617" xr:uid="{47BA338F-0EF6-4101-A8D4-1DEB938FDAF6}"/>
    <cellStyle name="měny 2 2 2 2 2 6 2 4" xfId="4845" xr:uid="{A49EC891-CF0D-427F-81A1-11E7EA0C5837}"/>
    <cellStyle name="měny 2 2 2 2 2 6 3" xfId="2307" xr:uid="{48C9C028-0CB6-4D46-BA75-563784EA663C}"/>
    <cellStyle name="měny 2 2 2 2 2 6 3 2" xfId="7623" xr:uid="{B7D260F5-FC3B-4322-8A5F-7A00A9CA24CD}"/>
    <cellStyle name="měny 2 2 2 2 2 6 4" xfId="5851" xr:uid="{80E67996-A2EE-455F-8EC8-C4244E2EEB3F}"/>
    <cellStyle name="měny 2 2 2 2 2 6 5" xfId="4079" xr:uid="{2B8C393B-CF5F-4DCD-99D1-5B021178B835}"/>
    <cellStyle name="měny 2 2 2 2 2 7" xfId="151" xr:uid="{1F37CA11-0ED6-42F5-844A-83B422E5A18D}"/>
    <cellStyle name="měny 2 2 2 2 2 7 2" xfId="1924" xr:uid="{22AD88D5-B63A-405B-80A3-892CEC87D906}"/>
    <cellStyle name="měny 2 2 2 2 2 7 2 2" xfId="7240" xr:uid="{60C397FE-DC59-4498-8FD0-CBBEA3E3C3D4}"/>
    <cellStyle name="měny 2 2 2 2 2 7 3" xfId="5468" xr:uid="{2F1168ED-6AB8-44C6-BB9C-B4C40B21BE48}"/>
    <cellStyle name="měny 2 2 2 2 2 7 4" xfId="3696" xr:uid="{E72325DE-BBB4-4224-8669-5CAB01B06AB6}"/>
    <cellStyle name="měny 2 2 2 2 2 8" xfId="917" xr:uid="{54B882F6-1EE4-4756-A0E8-EADCD1503EA7}"/>
    <cellStyle name="měny 2 2 2 2 2 8 2" xfId="2690" xr:uid="{A9051DBF-A4C9-441D-822C-A70DA2645F25}"/>
    <cellStyle name="měny 2 2 2 2 2 8 2 2" xfId="8006" xr:uid="{D2077ACC-3F55-447F-B5F9-E1256EDE1D05}"/>
    <cellStyle name="měny 2 2 2 2 2 8 3" xfId="6234" xr:uid="{A3BCCE8D-AD17-4055-9AFA-FAEBC2C6302F}"/>
    <cellStyle name="měny 2 2 2 2 2 8 4" xfId="4462" xr:uid="{FE7C0F8F-B139-4FF0-B442-5C2071F29F13}"/>
    <cellStyle name="měny 2 2 2 2 2 9" xfId="1683" xr:uid="{2A217ACB-DB8E-4D6D-A0FE-00B7088877F9}"/>
    <cellStyle name="měny 2 2 2 2 2 9 2" xfId="3456" xr:uid="{BA23AF71-7379-49D2-ACAA-06137B77B6BC}"/>
    <cellStyle name="měny 2 2 2 2 2 9 2 2" xfId="8772" xr:uid="{6ACD0B19-3203-4C53-8B34-9287CEF6EE30}"/>
    <cellStyle name="měny 2 2 2 2 2 9 3" xfId="7000" xr:uid="{352A6755-C8D4-427E-9A0B-2FF064574580}"/>
    <cellStyle name="měny 2 2 2 2 2 9 4" xfId="5228" xr:uid="{A2CE1BAF-9EC8-4386-A605-81BA6628921D}"/>
    <cellStyle name="měny 2 2 2 2 3" xfId="57" xr:uid="{00000000-0005-0000-0000-000006000000}"/>
    <cellStyle name="měny 2 2 2 2 3 10" xfId="1833" xr:uid="{65254558-1B6D-4629-B4C3-0295DB1BB112}"/>
    <cellStyle name="měny 2 2 2 2 3 10 2" xfId="7149" xr:uid="{9340C14A-94F3-4867-94FF-E417811DA3C8}"/>
    <cellStyle name="měny 2 2 2 2 3 11" xfId="5377" xr:uid="{3CF51551-FBF1-4AED-9105-17DC6D77F442}"/>
    <cellStyle name="měny 2 2 2 2 3 12" xfId="3605" xr:uid="{AE1300A2-3BD5-48E6-BC17-0F14B7BFAD49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2 2 2" xfId="8680" xr:uid="{8D1C5955-7291-44A2-865D-65D068368C28}"/>
    <cellStyle name="měny 2 2 2 2 3 2 2 2 2 3" xfId="6908" xr:uid="{F0F12F80-985A-48A8-BB13-7A793622186B}"/>
    <cellStyle name="měny 2 2 2 2 3 2 2 2 2 4" xfId="5136" xr:uid="{8B006EB1-FB2C-4D80-B2F8-2BE1FDE1C26A}"/>
    <cellStyle name="měny 2 2 2 2 3 2 2 2 3" xfId="2598" xr:uid="{80083086-1E99-4AC5-AACF-A597F1FACF26}"/>
    <cellStyle name="měny 2 2 2 2 3 2 2 2 3 2" xfId="7914" xr:uid="{28E9F5AC-24A4-42FF-BA5B-F14B3C4B467A}"/>
    <cellStyle name="měny 2 2 2 2 3 2 2 2 4" xfId="6142" xr:uid="{48B62A26-F97A-4DE8-A922-B9224B7137FD}"/>
    <cellStyle name="měny 2 2 2 2 3 2 2 2 5" xfId="4370" xr:uid="{04738CB3-8248-46B3-8D7D-5FD0A35CA37C}"/>
    <cellStyle name="měny 2 2 2 2 3 2 2 3" xfId="1208" xr:uid="{B5C89E88-99BD-48F9-A782-216B23EAA14B}"/>
    <cellStyle name="měny 2 2 2 2 3 2 2 3 2" xfId="2981" xr:uid="{7CC53866-9AAF-4D90-A195-E2B25D2FA388}"/>
    <cellStyle name="měny 2 2 2 2 3 2 2 3 2 2" xfId="8297" xr:uid="{A10FDAAC-E1CC-4624-B839-89CE6AA54C39}"/>
    <cellStyle name="měny 2 2 2 2 3 2 2 3 3" xfId="6525" xr:uid="{51B7C6BB-86F3-4437-8465-02F6416EB768}"/>
    <cellStyle name="měny 2 2 2 2 3 2 2 3 4" xfId="4753" xr:uid="{8158076C-5465-4C30-9AEF-CBD9B1731054}"/>
    <cellStyle name="měny 2 2 2 2 3 2 2 4" xfId="2215" xr:uid="{A0EA7E3F-A5C2-42AA-84E6-C25BC8485E48}"/>
    <cellStyle name="měny 2 2 2 2 3 2 2 4 2" xfId="7531" xr:uid="{4E3BB5A1-97B9-4129-9410-3A5E9AEEBE3D}"/>
    <cellStyle name="měny 2 2 2 2 3 2 2 5" xfId="5759" xr:uid="{35F5C778-CD1E-4527-BDDB-D87771F72373}"/>
    <cellStyle name="měny 2 2 2 2 3 2 2 6" xfId="3987" xr:uid="{9765895F-3B99-4092-95BE-B98F4310A880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2 2 2" xfId="8516" xr:uid="{3755A608-ABAC-40F0-9502-073EAE1F07BC}"/>
    <cellStyle name="měny 2 2 2 2 3 2 3 2 3" xfId="6744" xr:uid="{6C53D240-F0A8-487F-B91B-8C37399B5E06}"/>
    <cellStyle name="měny 2 2 2 2 3 2 3 2 4" xfId="4972" xr:uid="{2A93057D-D82F-4246-89B8-510DE6B6275A}"/>
    <cellStyle name="měny 2 2 2 2 3 2 3 3" xfId="2434" xr:uid="{128EE4AE-4236-4CBF-95D6-C9FA677FCB32}"/>
    <cellStyle name="měny 2 2 2 2 3 2 3 3 2" xfId="7750" xr:uid="{0AC70C19-6F99-4176-9BAF-84C9898A2C89}"/>
    <cellStyle name="měny 2 2 2 2 3 2 3 4" xfId="5978" xr:uid="{B461AD85-881B-4581-ACA6-C43A69C64B70}"/>
    <cellStyle name="měny 2 2 2 2 3 2 3 5" xfId="4206" xr:uid="{09D19274-C89B-451D-A207-BD780C2A409F}"/>
    <cellStyle name="měny 2 2 2 2 3 2 4" xfId="278" xr:uid="{DCABFDDC-0300-47F3-976D-D3358B136ED7}"/>
    <cellStyle name="měny 2 2 2 2 3 2 4 2" xfId="2051" xr:uid="{B39E6F24-7B4E-42E9-99DA-53584F27DBBA}"/>
    <cellStyle name="měny 2 2 2 2 3 2 4 2 2" xfId="7367" xr:uid="{72242D84-EFA7-4A10-905C-C852F83ED985}"/>
    <cellStyle name="měny 2 2 2 2 3 2 4 3" xfId="5595" xr:uid="{FA965CE6-B9C5-4506-B37A-E2561E042068}"/>
    <cellStyle name="měny 2 2 2 2 3 2 4 4" xfId="3823" xr:uid="{D79DAEDA-B70F-4284-B378-B19830B98D61}"/>
    <cellStyle name="měny 2 2 2 2 3 2 5" xfId="1044" xr:uid="{65227A16-1194-43E8-AD4D-E767CE92CE15}"/>
    <cellStyle name="měny 2 2 2 2 3 2 5 2" xfId="2817" xr:uid="{DAA87B6D-93DC-4698-92BA-F34F6E635605}"/>
    <cellStyle name="měny 2 2 2 2 3 2 5 2 2" xfId="8133" xr:uid="{19C0AA7E-6C9D-415D-838D-5A9CB7719890}"/>
    <cellStyle name="měny 2 2 2 2 3 2 5 3" xfId="6361" xr:uid="{046CE2B3-A63E-45FB-9404-72C197A0BA19}"/>
    <cellStyle name="měny 2 2 2 2 3 2 5 4" xfId="4589" xr:uid="{6A0BBCAD-5770-4F11-A462-0DB65355029D}"/>
    <cellStyle name="měny 2 2 2 2 3 2 6" xfId="1755" xr:uid="{ED13BFD1-4157-4E18-95FB-321107A8979A}"/>
    <cellStyle name="měny 2 2 2 2 3 2 6 2" xfId="3528" xr:uid="{49DD3D2B-1766-4578-97D4-0E1E4C939EC4}"/>
    <cellStyle name="měny 2 2 2 2 3 2 6 2 2" xfId="8844" xr:uid="{BD97C16D-D06E-4004-96E8-94BDEA0B0A6C}"/>
    <cellStyle name="měny 2 2 2 2 3 2 6 3" xfId="7072" xr:uid="{2B1BC9ED-037A-470F-9FFE-9135F05EDA91}"/>
    <cellStyle name="měny 2 2 2 2 3 2 6 4" xfId="5300" xr:uid="{978707BB-F122-4C8C-96F7-F89C90ADDFCF}"/>
    <cellStyle name="měny 2 2 2 2 3 2 7" xfId="1887" xr:uid="{C9C4993C-FA9F-481F-BBAC-101086D27C05}"/>
    <cellStyle name="měny 2 2 2 2 3 2 7 2" xfId="7203" xr:uid="{18A0FAD8-5BC5-4015-B3E5-E8DA2CEAD1FA}"/>
    <cellStyle name="měny 2 2 2 2 3 2 8" xfId="5431" xr:uid="{85CED842-8F29-47C4-9565-3C1B6219DF4C}"/>
    <cellStyle name="měny 2 2 2 2 3 2 9" xfId="3659" xr:uid="{412342EE-C4F4-450B-81D0-52629392B8DA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2 2 2" xfId="8626" xr:uid="{2B02A38E-E153-49D9-81D6-EBD7A24A1F24}"/>
    <cellStyle name="měny 2 2 2 2 3 3 2 2 2 3" xfId="6854" xr:uid="{5068DD42-6315-470A-87D3-99D9F80D8831}"/>
    <cellStyle name="měny 2 2 2 2 3 3 2 2 2 4" xfId="5082" xr:uid="{F1F79180-6EF1-4D26-BFF0-0424B16FCB96}"/>
    <cellStyle name="měny 2 2 2 2 3 3 2 2 3" xfId="2544" xr:uid="{8FBAEB98-8802-4172-94E8-F87FE3BAA2F6}"/>
    <cellStyle name="měny 2 2 2 2 3 3 2 2 3 2" xfId="7860" xr:uid="{25CB2D3D-8ED9-418A-A9B0-57E3DE151590}"/>
    <cellStyle name="měny 2 2 2 2 3 3 2 2 4" xfId="6088" xr:uid="{FF7DAAEC-D598-4EF1-8286-EAE9257B93B2}"/>
    <cellStyle name="měny 2 2 2 2 3 3 2 2 5" xfId="4316" xr:uid="{15A32890-13A1-420F-905D-C26006FCC890}"/>
    <cellStyle name="měny 2 2 2 2 3 3 2 3" xfId="1154" xr:uid="{38E68F11-C12F-4A75-A8FC-6207879080BD}"/>
    <cellStyle name="měny 2 2 2 2 3 3 2 3 2" xfId="2927" xr:uid="{65DA09D0-E1F5-4ADE-A307-89A58EDB42CF}"/>
    <cellStyle name="měny 2 2 2 2 3 3 2 3 2 2" xfId="8243" xr:uid="{08B4C684-9ED3-4361-8247-10E6A5B01417}"/>
    <cellStyle name="měny 2 2 2 2 3 3 2 3 3" xfId="6471" xr:uid="{228E4838-CCA7-4F66-B765-3A9E3FF5EA80}"/>
    <cellStyle name="měny 2 2 2 2 3 3 2 3 4" xfId="4699" xr:uid="{A2BC0C6F-8BE5-4279-AC81-F13241741C03}"/>
    <cellStyle name="měny 2 2 2 2 3 3 2 4" xfId="2161" xr:uid="{474C8855-0B85-4833-B68A-831F1EFF6697}"/>
    <cellStyle name="měny 2 2 2 2 3 3 2 4 2" xfId="7477" xr:uid="{77708FE3-E7F7-4CE7-B7F1-2B9C9E1718F5}"/>
    <cellStyle name="měny 2 2 2 2 3 3 2 5" xfId="5705" xr:uid="{B6F19D6F-C304-409B-86FF-136F97EF488B}"/>
    <cellStyle name="měny 2 2 2 2 3 3 2 6" xfId="3933" xr:uid="{B7086F5B-A375-4F7B-9F4C-74CF8210895C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2 2 2" xfId="8462" xr:uid="{4FA40626-78D5-4F11-8409-71245728823D}"/>
    <cellStyle name="měny 2 2 2 2 3 3 3 2 3" xfId="6690" xr:uid="{632DE7EB-DCA4-4F76-AC1C-77388A374998}"/>
    <cellStyle name="měny 2 2 2 2 3 3 3 2 4" xfId="4918" xr:uid="{7F43A202-4A2A-4307-B74B-C3FDA594B3C8}"/>
    <cellStyle name="měny 2 2 2 2 3 3 3 3" xfId="2380" xr:uid="{C342A70B-2F9F-4362-84F1-3421FC569E9A}"/>
    <cellStyle name="měny 2 2 2 2 3 3 3 3 2" xfId="7696" xr:uid="{3BF87E67-42C3-46F1-A8D6-C99D26806715}"/>
    <cellStyle name="měny 2 2 2 2 3 3 3 4" xfId="5924" xr:uid="{7FA279B5-0FDE-43D2-9900-0CF38712DA9A}"/>
    <cellStyle name="měny 2 2 2 2 3 3 3 5" xfId="4152" xr:uid="{2152DCDA-FFBC-4A2C-91CE-7303AB544767}"/>
    <cellStyle name="měny 2 2 2 2 3 3 4" xfId="990" xr:uid="{FDB94062-0DF1-4835-B87E-8D3AA274DB10}"/>
    <cellStyle name="měny 2 2 2 2 3 3 4 2" xfId="2763" xr:uid="{B73B6021-8ECD-4240-9E02-8DB6E2F81F27}"/>
    <cellStyle name="měny 2 2 2 2 3 3 4 2 2" xfId="8079" xr:uid="{B1094E2C-30F1-4D5B-96F0-F936F544058A}"/>
    <cellStyle name="měny 2 2 2 2 3 3 4 3" xfId="6307" xr:uid="{5F77207D-9893-47D2-98E5-F0066D2A183E}"/>
    <cellStyle name="měny 2 2 2 2 3 3 4 4" xfId="4535" xr:uid="{76996E71-82E6-4950-AC4A-CC39B9787A36}"/>
    <cellStyle name="měny 2 2 2 2 3 3 5" xfId="1997" xr:uid="{3CF92A9E-421B-498E-B61B-34776644756B}"/>
    <cellStyle name="měny 2 2 2 2 3 3 5 2" xfId="7313" xr:uid="{1DD17982-1A1E-4D8F-90ED-B2C3F083EAC3}"/>
    <cellStyle name="měny 2 2 2 2 3 3 6" xfId="5541" xr:uid="{EA6E9CC4-3979-49EB-9B4E-35B1939BB37B}"/>
    <cellStyle name="měny 2 2 2 2 3 3 7" xfId="3769" xr:uid="{9E9DDEA7-12C3-4C04-80EC-18B431128A18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2 2 2" xfId="8571" xr:uid="{E1A8DBAE-07F2-4F27-9309-76AA128ABEAE}"/>
    <cellStyle name="měny 2 2 2 2 3 4 2 2 3" xfId="6799" xr:uid="{1A1C486A-C1ED-49E7-A055-0EA77BC4414C}"/>
    <cellStyle name="měny 2 2 2 2 3 4 2 2 4" xfId="5027" xr:uid="{6F1F18A5-41E8-496C-9076-8DF296275B5A}"/>
    <cellStyle name="měny 2 2 2 2 3 4 2 3" xfId="2489" xr:uid="{FD2DC098-6D72-45C2-A6BB-64833018EF7E}"/>
    <cellStyle name="měny 2 2 2 2 3 4 2 3 2" xfId="7805" xr:uid="{A0038AB2-0E7A-49A7-BD44-AEAD0E5EB198}"/>
    <cellStyle name="měny 2 2 2 2 3 4 2 4" xfId="6033" xr:uid="{6D6DA7B9-F9A0-4902-AD88-D171FEB90AA0}"/>
    <cellStyle name="měny 2 2 2 2 3 4 2 5" xfId="4261" xr:uid="{191E678B-65D2-48CB-B639-8B8AA5C4BF38}"/>
    <cellStyle name="měny 2 2 2 2 3 4 3" xfId="1099" xr:uid="{082B234C-B5B9-451C-ADB9-9783D4E55799}"/>
    <cellStyle name="měny 2 2 2 2 3 4 3 2" xfId="2872" xr:uid="{86A17DC4-45E2-4F88-92ED-B2FDBC7374E6}"/>
    <cellStyle name="měny 2 2 2 2 3 4 3 2 2" xfId="8188" xr:uid="{32B56E90-EF60-4F7B-A533-A7643B703C81}"/>
    <cellStyle name="měny 2 2 2 2 3 4 3 3" xfId="6416" xr:uid="{2E3875B9-856E-4CEA-AA31-E94D7614DBDD}"/>
    <cellStyle name="měny 2 2 2 2 3 4 3 4" xfId="4644" xr:uid="{F305931A-A7A4-42B2-9359-E0744519DFE4}"/>
    <cellStyle name="měny 2 2 2 2 3 4 4" xfId="2106" xr:uid="{FB991F3D-7BE8-4E8D-A3E8-06ACD0401B68}"/>
    <cellStyle name="měny 2 2 2 2 3 4 4 2" xfId="7422" xr:uid="{DD58F216-4975-4333-9CFC-B92FB168C30F}"/>
    <cellStyle name="měny 2 2 2 2 3 4 5" xfId="5650" xr:uid="{AB69AD5D-2D1C-4371-8E18-E95AD240EF53}"/>
    <cellStyle name="měny 2 2 2 2 3 4 6" xfId="3878" xr:uid="{4938C2F7-EAFA-4197-89C5-6BD5EFBB4A52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2 2 2" xfId="8735" xr:uid="{93A07731-A305-4D7C-8208-DC328EDAF39A}"/>
    <cellStyle name="měny 2 2 2 2 3 5 2 2 3" xfId="6963" xr:uid="{424947C5-D140-4266-9938-0E38C232CE86}"/>
    <cellStyle name="měny 2 2 2 2 3 5 2 2 4" xfId="5191" xr:uid="{0B45B750-2EAF-4A10-BC61-AA679D1FDD7A}"/>
    <cellStyle name="měny 2 2 2 2 3 5 2 3" xfId="2653" xr:uid="{731FA6A6-1744-4778-9472-2409B81CB230}"/>
    <cellStyle name="měny 2 2 2 2 3 5 2 3 2" xfId="7969" xr:uid="{0C44F5FD-53CF-40D0-9610-7E9875081DA7}"/>
    <cellStyle name="měny 2 2 2 2 3 5 2 4" xfId="6197" xr:uid="{F8570F16-1E55-436B-9BCC-83B221DA84D4}"/>
    <cellStyle name="měny 2 2 2 2 3 5 2 5" xfId="4425" xr:uid="{5DA5F9C8-FC4E-404A-9AFA-C6458A04E1A6}"/>
    <cellStyle name="měny 2 2 2 2 3 5 3" xfId="1263" xr:uid="{37431DAA-C043-461F-A6E9-8B0570C5E3B1}"/>
    <cellStyle name="měny 2 2 2 2 3 5 3 2" xfId="3036" xr:uid="{DFDD2AD0-9B1A-4701-9D7B-D846D58283CF}"/>
    <cellStyle name="měny 2 2 2 2 3 5 3 2 2" xfId="8352" xr:uid="{0C9DA9D5-7556-484A-91AB-AE8F61F863ED}"/>
    <cellStyle name="měny 2 2 2 2 3 5 3 3" xfId="6580" xr:uid="{919241CF-8362-40F0-88D0-30C9BC7E8338}"/>
    <cellStyle name="měny 2 2 2 2 3 5 3 4" xfId="4808" xr:uid="{F8F853D3-D540-4427-BFF4-955D8D6DA2A6}"/>
    <cellStyle name="měny 2 2 2 2 3 5 4" xfId="2270" xr:uid="{795F1165-F4A5-4137-A891-F18C4DE1CCC1}"/>
    <cellStyle name="měny 2 2 2 2 3 5 4 2" xfId="7586" xr:uid="{222A474E-FF98-4B80-8B73-589DB87B894A}"/>
    <cellStyle name="měny 2 2 2 2 3 5 5" xfId="5814" xr:uid="{21ABF1C3-9B17-4665-99C3-8C36AB58D1F8}"/>
    <cellStyle name="měny 2 2 2 2 3 5 6" xfId="4042" xr:uid="{6117B2BB-DDAE-4BC6-A209-9AF2ECE2A1CC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2 2 2" xfId="8407" xr:uid="{EC8906BB-5F76-4756-93F9-03897669ADE8}"/>
    <cellStyle name="měny 2 2 2 2 3 6 2 3" xfId="6635" xr:uid="{D69C0C41-EE8E-4CA2-BF59-AE0DC8FB27D8}"/>
    <cellStyle name="měny 2 2 2 2 3 6 2 4" xfId="4863" xr:uid="{D9B6B702-7009-4D38-97BE-A22D3DBD17CA}"/>
    <cellStyle name="měny 2 2 2 2 3 6 3" xfId="2325" xr:uid="{4AF9A14D-0827-4C05-B527-5F1CBE888732}"/>
    <cellStyle name="měny 2 2 2 2 3 6 3 2" xfId="7641" xr:uid="{0628EC1A-B1DA-4FE7-B794-92B77FED0400}"/>
    <cellStyle name="měny 2 2 2 2 3 6 4" xfId="5869" xr:uid="{D92182F4-D150-417B-B06C-71E0633A0DE3}"/>
    <cellStyle name="měny 2 2 2 2 3 6 5" xfId="4097" xr:uid="{5F58FEDD-2335-4CF0-B123-66B83950FBD2}"/>
    <cellStyle name="měny 2 2 2 2 3 7" xfId="169" xr:uid="{3D9696DD-8233-4002-A902-B8E328394208}"/>
    <cellStyle name="měny 2 2 2 2 3 7 2" xfId="1942" xr:uid="{A48535F6-226F-42C4-99AC-9B8A92A7BF66}"/>
    <cellStyle name="měny 2 2 2 2 3 7 2 2" xfId="7258" xr:uid="{F22E41D6-C79A-4025-820F-F362EDD2EF4E}"/>
    <cellStyle name="měny 2 2 2 2 3 7 3" xfId="5486" xr:uid="{C3D601BF-2BC5-4652-B257-80BC9522C8CA}"/>
    <cellStyle name="měny 2 2 2 2 3 7 4" xfId="3714" xr:uid="{097EE379-807E-47D7-B8FD-C7F064F91B7A}"/>
    <cellStyle name="měny 2 2 2 2 3 8" xfId="935" xr:uid="{42E852D0-DF7D-4D49-8FB9-BDBEA81448E5}"/>
    <cellStyle name="měny 2 2 2 2 3 8 2" xfId="2708" xr:uid="{73527020-BDCC-48A1-B731-A84DE1893222}"/>
    <cellStyle name="měny 2 2 2 2 3 8 2 2" xfId="8024" xr:uid="{877D9FA0-560A-48F8-881E-E119FAB7659A}"/>
    <cellStyle name="měny 2 2 2 2 3 8 3" xfId="6252" xr:uid="{B45F23EF-D2C0-44D1-91B9-82D0ABD877C2}"/>
    <cellStyle name="měny 2 2 2 2 3 8 4" xfId="4480" xr:uid="{1BADFE2A-D792-4198-890E-FC1DDC397815}"/>
    <cellStyle name="měny 2 2 2 2 3 9" xfId="1701" xr:uid="{28DB08FB-E548-4ED6-9520-2C95023E2A2A}"/>
    <cellStyle name="měny 2 2 2 2 3 9 2" xfId="3474" xr:uid="{C22AB2D9-3213-443A-BC2D-AE02B8C042DA}"/>
    <cellStyle name="měny 2 2 2 2 3 9 2 2" xfId="8790" xr:uid="{B353A306-BCC9-49EA-A996-18F9662A9186}"/>
    <cellStyle name="měny 2 2 2 2 3 9 3" xfId="7018" xr:uid="{0499F8FC-E078-42E9-BF58-C36E9E286326}"/>
    <cellStyle name="měny 2 2 2 2 3 9 4" xfId="5246" xr:uid="{7518381B-93F1-4FAE-A81A-3855594F3764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2 2 2" xfId="8644" xr:uid="{77F45245-632E-4E7E-B236-3D7B10C80622}"/>
    <cellStyle name="měny 2 2 2 2 4 2 2 2 3" xfId="6872" xr:uid="{322C56F6-BCEC-4D9F-A272-8F4A647A05E7}"/>
    <cellStyle name="měny 2 2 2 2 4 2 2 2 4" xfId="5100" xr:uid="{561F5D7B-70D2-43FF-9C4D-1A08AFB1E58D}"/>
    <cellStyle name="měny 2 2 2 2 4 2 2 3" xfId="2562" xr:uid="{EF8B1FD3-ADA6-46A0-8734-4FFBF0CD265F}"/>
    <cellStyle name="měny 2 2 2 2 4 2 2 3 2" xfId="7878" xr:uid="{BC9A9099-A2DA-4787-835B-DBEE07A6A814}"/>
    <cellStyle name="měny 2 2 2 2 4 2 2 4" xfId="6106" xr:uid="{A3585D20-3276-408D-B8C9-F458305CC3D1}"/>
    <cellStyle name="měny 2 2 2 2 4 2 2 5" xfId="4334" xr:uid="{C1CB2A9A-13CC-4B44-9516-A59E8DEE1EF4}"/>
    <cellStyle name="měny 2 2 2 2 4 2 3" xfId="1172" xr:uid="{42517335-D830-4958-ACA0-32AF6A028A2D}"/>
    <cellStyle name="měny 2 2 2 2 4 2 3 2" xfId="2945" xr:uid="{ED103317-4098-49B0-8507-DA1739D551CF}"/>
    <cellStyle name="měny 2 2 2 2 4 2 3 2 2" xfId="8261" xr:uid="{9DF058B9-090D-4C87-8083-6F6532039AA8}"/>
    <cellStyle name="měny 2 2 2 2 4 2 3 3" xfId="6489" xr:uid="{A5DC56A7-30E9-4263-8335-E95F0FE1D4CE}"/>
    <cellStyle name="měny 2 2 2 2 4 2 3 4" xfId="4717" xr:uid="{26A034EE-E97D-4B5A-98C8-6F3596A7346C}"/>
    <cellStyle name="měny 2 2 2 2 4 2 4" xfId="2179" xr:uid="{F662D077-7E77-4254-BD05-05922BB0E6A9}"/>
    <cellStyle name="měny 2 2 2 2 4 2 4 2" xfId="7495" xr:uid="{26C695EA-77F4-4CEB-97D9-628121676902}"/>
    <cellStyle name="měny 2 2 2 2 4 2 5" xfId="5723" xr:uid="{2450C6D2-C66D-4054-8365-8766FE4962FF}"/>
    <cellStyle name="měny 2 2 2 2 4 2 6" xfId="3951" xr:uid="{7DC123A0-3777-43FC-BEF8-40951D1AF97A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2 2 2" xfId="8480" xr:uid="{934F982E-3C26-45AD-901C-F9F25234969B}"/>
    <cellStyle name="měny 2 2 2 2 4 3 2 3" xfId="6708" xr:uid="{15704BEB-8373-49D7-9E29-458332FCCF5E}"/>
    <cellStyle name="měny 2 2 2 2 4 3 2 4" xfId="4936" xr:uid="{49639AE2-6343-45B1-B3DD-51A776118F63}"/>
    <cellStyle name="měny 2 2 2 2 4 3 3" xfId="2398" xr:uid="{3133309A-1F82-42F9-8E34-CF07953B7D3E}"/>
    <cellStyle name="měny 2 2 2 2 4 3 3 2" xfId="7714" xr:uid="{0A3B4107-298F-4A1B-900C-9E3AEAE90C7D}"/>
    <cellStyle name="měny 2 2 2 2 4 3 4" xfId="5942" xr:uid="{106BE3E1-B3CA-4F99-8887-BEE11B0B8713}"/>
    <cellStyle name="měny 2 2 2 2 4 3 5" xfId="4170" xr:uid="{346667EB-665B-439F-B2F3-BE04926B971F}"/>
    <cellStyle name="měny 2 2 2 2 4 4" xfId="242" xr:uid="{6EF8BD23-0528-43EB-B39B-FC58AE2CE82A}"/>
    <cellStyle name="měny 2 2 2 2 4 4 2" xfId="2015" xr:uid="{1F65EF55-5A2D-4F22-9C18-920397065C4A}"/>
    <cellStyle name="měny 2 2 2 2 4 4 2 2" xfId="7331" xr:uid="{83B79AF6-5578-4294-99C9-19376FA8A576}"/>
    <cellStyle name="měny 2 2 2 2 4 4 3" xfId="5559" xr:uid="{9D472663-39E7-4778-80BD-35344D489583}"/>
    <cellStyle name="měny 2 2 2 2 4 4 4" xfId="3787" xr:uid="{6856340E-B147-40C8-99C9-C3A4F49BF43E}"/>
    <cellStyle name="měny 2 2 2 2 4 5" xfId="1008" xr:uid="{607A6800-6DD8-4891-8200-82C8E0039E38}"/>
    <cellStyle name="měny 2 2 2 2 4 5 2" xfId="2781" xr:uid="{E725EEEA-2F5C-45EF-AE8E-EA824E2752C4}"/>
    <cellStyle name="měny 2 2 2 2 4 5 2 2" xfId="8097" xr:uid="{DEA84812-33D3-47D0-9DA0-EB352DD397D8}"/>
    <cellStyle name="měny 2 2 2 2 4 5 3" xfId="6325" xr:uid="{847CF1C9-A49D-40E4-BCB2-8D7F3A8D2508}"/>
    <cellStyle name="měny 2 2 2 2 4 5 4" xfId="4553" xr:uid="{9A0EE728-7F09-472B-9444-D4C565CEBE30}"/>
    <cellStyle name="měny 2 2 2 2 4 6" xfId="1719" xr:uid="{75D667E7-532C-4466-8B45-C252A78E425B}"/>
    <cellStyle name="měny 2 2 2 2 4 6 2" xfId="3492" xr:uid="{7CA2E243-3E1B-4984-84E8-BC9B24F211FC}"/>
    <cellStyle name="měny 2 2 2 2 4 6 2 2" xfId="8808" xr:uid="{E79FB8D3-A0D6-4340-8723-1961775252E6}"/>
    <cellStyle name="měny 2 2 2 2 4 6 3" xfId="7036" xr:uid="{AACCD9A1-F23C-4E74-A89B-4C8DF7A0B303}"/>
    <cellStyle name="měny 2 2 2 2 4 6 4" xfId="5264" xr:uid="{6F907011-F8FE-4919-989D-8C035D803F5E}"/>
    <cellStyle name="měny 2 2 2 2 4 7" xfId="1851" xr:uid="{D87E9B5C-E34B-4237-924F-DAE74227D7B3}"/>
    <cellStyle name="měny 2 2 2 2 4 7 2" xfId="7167" xr:uid="{9A6938C4-1E87-4354-B961-56AF5ADE045E}"/>
    <cellStyle name="měny 2 2 2 2 4 8" xfId="5395" xr:uid="{EEEC71D6-B6B1-49C8-9AFA-D6F301C4A769}"/>
    <cellStyle name="měny 2 2 2 2 4 9" xfId="3623" xr:uid="{1D5872A9-EF96-425D-8F36-DBA819748F4B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2 2 2" xfId="8590" xr:uid="{4C8ACEBD-D316-4CCB-BEE8-D2AC08C1FDD6}"/>
    <cellStyle name="měny 2 2 2 2 5 2 2 2 3" xfId="6818" xr:uid="{7A1B0F0F-4483-4A61-853F-11759B3B7186}"/>
    <cellStyle name="měny 2 2 2 2 5 2 2 2 4" xfId="5046" xr:uid="{A39487F0-5B6C-4822-8F97-16817ABB8407}"/>
    <cellStyle name="měny 2 2 2 2 5 2 2 3" xfId="2508" xr:uid="{B4355F56-D1BF-400D-BC6C-A5452ECEAF03}"/>
    <cellStyle name="měny 2 2 2 2 5 2 2 3 2" xfId="7824" xr:uid="{780698D3-9E8C-4ED6-8E91-E39778CDD166}"/>
    <cellStyle name="měny 2 2 2 2 5 2 2 4" xfId="6052" xr:uid="{84DC5FC4-9B22-401A-9D3A-38DD31FBF7AC}"/>
    <cellStyle name="měny 2 2 2 2 5 2 2 5" xfId="4280" xr:uid="{79CF3A18-6597-42F0-9CD9-35C5C4ACD128}"/>
    <cellStyle name="měny 2 2 2 2 5 2 3" xfId="1118" xr:uid="{4D84C490-B37B-4B70-A584-DC0B95A26B9E}"/>
    <cellStyle name="měny 2 2 2 2 5 2 3 2" xfId="2891" xr:uid="{2B07B4D3-19AB-467D-AC21-755908F6ABE1}"/>
    <cellStyle name="měny 2 2 2 2 5 2 3 2 2" xfId="8207" xr:uid="{F6105159-B5B1-4C02-B4D3-9553DBE7009A}"/>
    <cellStyle name="měny 2 2 2 2 5 2 3 3" xfId="6435" xr:uid="{8F121BCE-2903-4CDB-B700-F10C702F31F6}"/>
    <cellStyle name="měny 2 2 2 2 5 2 3 4" xfId="4663" xr:uid="{B6E00C08-0098-466F-8D3E-7AE201811690}"/>
    <cellStyle name="měny 2 2 2 2 5 2 4" xfId="2125" xr:uid="{B660D82E-4090-42D7-8596-A3BC7A620677}"/>
    <cellStyle name="měny 2 2 2 2 5 2 4 2" xfId="7441" xr:uid="{1EDD8F42-0105-4B12-943E-D35FF3637AEC}"/>
    <cellStyle name="měny 2 2 2 2 5 2 5" xfId="5669" xr:uid="{9584A618-FF76-4B14-8D23-EB1B930D8866}"/>
    <cellStyle name="měny 2 2 2 2 5 2 6" xfId="3897" xr:uid="{CFAA5502-BEAF-4B39-A0B2-C927100D015E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2 2 2" xfId="8426" xr:uid="{E8DA60AE-78AC-43F4-9322-2EDDF9283890}"/>
    <cellStyle name="měny 2 2 2 2 5 3 2 3" xfId="6654" xr:uid="{5BC67C35-0F87-4EAC-8FE0-99D53941C127}"/>
    <cellStyle name="měny 2 2 2 2 5 3 2 4" xfId="4882" xr:uid="{D38E9ED0-F8D6-47A1-A11A-120160721843}"/>
    <cellStyle name="měny 2 2 2 2 5 3 3" xfId="2344" xr:uid="{666D17CC-4DDA-4131-A026-E7F2F8989596}"/>
    <cellStyle name="měny 2 2 2 2 5 3 3 2" xfId="7660" xr:uid="{715DC955-25B0-4D02-AD41-C9BA8B68E605}"/>
    <cellStyle name="měny 2 2 2 2 5 3 4" xfId="5888" xr:uid="{F44131A2-CEF9-41E1-B736-ED99D9B97580}"/>
    <cellStyle name="měny 2 2 2 2 5 3 5" xfId="4116" xr:uid="{06621487-0EA7-401E-9B9B-BBF4DAD4D2F4}"/>
    <cellStyle name="měny 2 2 2 2 5 4" xfId="954" xr:uid="{619AF25C-1BC7-4368-8DD5-4E36DACFFB00}"/>
    <cellStyle name="měny 2 2 2 2 5 4 2" xfId="2727" xr:uid="{D7D20BE2-B127-40C4-9BAA-8354BD36DCF1}"/>
    <cellStyle name="měny 2 2 2 2 5 4 2 2" xfId="8043" xr:uid="{43DE9440-562F-467A-8591-FD5954047850}"/>
    <cellStyle name="měny 2 2 2 2 5 4 3" xfId="6271" xr:uid="{9190952E-C82E-40EB-BFF9-72CFA83F8AAD}"/>
    <cellStyle name="měny 2 2 2 2 5 4 4" xfId="4499" xr:uid="{808E22FA-9882-4CCA-8596-4012AA318076}"/>
    <cellStyle name="měny 2 2 2 2 5 5" xfId="1961" xr:uid="{8274A204-9E16-470D-8FC9-1DD7E54CC5FE}"/>
    <cellStyle name="měny 2 2 2 2 5 5 2" xfId="7277" xr:uid="{4C1BE020-0D44-4D9A-8149-0210297E1209}"/>
    <cellStyle name="měny 2 2 2 2 5 6" xfId="5505" xr:uid="{AC7F4E1C-5584-40F3-91EA-F3975D85AE6A}"/>
    <cellStyle name="měny 2 2 2 2 5 7" xfId="3733" xr:uid="{447B4DF3-C0CA-4033-9B18-3BDA86819EE1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2 2 2" xfId="8535" xr:uid="{CF966DFC-9D5B-4B3B-AEBB-998ED2B0D1C2}"/>
    <cellStyle name="měny 2 2 2 2 6 2 2 3" xfId="6763" xr:uid="{EE4DCE73-4CBD-4D2D-9434-02F06777645C}"/>
    <cellStyle name="měny 2 2 2 2 6 2 2 4" xfId="4991" xr:uid="{F960F105-1E22-4D41-AECF-E21552BEE873}"/>
    <cellStyle name="měny 2 2 2 2 6 2 3" xfId="2453" xr:uid="{A7FF0D3F-5795-4471-ADCF-64DB1DECD51A}"/>
    <cellStyle name="měny 2 2 2 2 6 2 3 2" xfId="7769" xr:uid="{AE9E9EBF-35C0-4B32-9FED-58EFB01ABAFF}"/>
    <cellStyle name="měny 2 2 2 2 6 2 4" xfId="5997" xr:uid="{92848FCA-433A-4A73-AC72-8D2C2B085B06}"/>
    <cellStyle name="měny 2 2 2 2 6 2 5" xfId="4225" xr:uid="{2998E2B5-DC4D-4DC9-ABE4-E19241FC6288}"/>
    <cellStyle name="měny 2 2 2 2 6 3" xfId="1063" xr:uid="{71510EEA-D982-4FC5-A3F8-DBAE52F02570}"/>
    <cellStyle name="měny 2 2 2 2 6 3 2" xfId="2836" xr:uid="{0DB59FE0-240F-47E8-8B81-BE1FE6564C0C}"/>
    <cellStyle name="měny 2 2 2 2 6 3 2 2" xfId="8152" xr:uid="{5CF2D1EA-E466-4CB8-B676-DDA991B0F26C}"/>
    <cellStyle name="měny 2 2 2 2 6 3 3" xfId="6380" xr:uid="{C89C4490-F4F6-459B-93FA-876A073F56DD}"/>
    <cellStyle name="měny 2 2 2 2 6 3 4" xfId="4608" xr:uid="{6F8CF551-AC7F-4933-9D40-274CB03ED006}"/>
    <cellStyle name="měny 2 2 2 2 6 4" xfId="2070" xr:uid="{807D3053-55BD-4A0E-BF70-DAE9C22D9CB7}"/>
    <cellStyle name="měny 2 2 2 2 6 4 2" xfId="7386" xr:uid="{323FE838-F66D-4FE2-83AA-56F9FD6BDA6A}"/>
    <cellStyle name="měny 2 2 2 2 6 5" xfId="5614" xr:uid="{3B5439E9-9758-4460-833C-01A83F39728B}"/>
    <cellStyle name="měny 2 2 2 2 6 6" xfId="3842" xr:uid="{E7AD89BA-B0D2-479A-9D38-CCF203831A8F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2 2 2" xfId="8699" xr:uid="{98D7FD88-ECF2-4AE2-B6EE-151007188D82}"/>
    <cellStyle name="měny 2 2 2 2 7 2 2 3" xfId="6927" xr:uid="{ECE502B2-ACB1-4D3C-BD57-AAA1CDBFC9CB}"/>
    <cellStyle name="měny 2 2 2 2 7 2 2 4" xfId="5155" xr:uid="{D7AA1286-A7E2-4906-B8B0-60FFF19C210A}"/>
    <cellStyle name="měny 2 2 2 2 7 2 3" xfId="2617" xr:uid="{1D073B62-F83C-4F5D-AEB6-22912A6B017A}"/>
    <cellStyle name="měny 2 2 2 2 7 2 3 2" xfId="7933" xr:uid="{0CECF57B-4F17-4E11-9235-4B9DF9DF88BF}"/>
    <cellStyle name="měny 2 2 2 2 7 2 4" xfId="6161" xr:uid="{8B98BF2B-DA9B-4EF3-8A03-2FF21A5C8F35}"/>
    <cellStyle name="měny 2 2 2 2 7 2 5" xfId="4389" xr:uid="{C9CBADCE-3BA1-44F7-A1F9-AF5F2306CA49}"/>
    <cellStyle name="měny 2 2 2 2 7 3" xfId="1227" xr:uid="{A8225E0F-1A99-48A0-B578-661C9E1F54F3}"/>
    <cellStyle name="měny 2 2 2 2 7 3 2" xfId="3000" xr:uid="{92BDC1A8-128F-4585-A6AC-A15F5A1DBBEA}"/>
    <cellStyle name="měny 2 2 2 2 7 3 2 2" xfId="8316" xr:uid="{EDB8EDAD-C0AC-4524-8427-F8933C593CA2}"/>
    <cellStyle name="měny 2 2 2 2 7 3 3" xfId="6544" xr:uid="{34E67181-917A-4044-B217-BE0C36E5DFF5}"/>
    <cellStyle name="měny 2 2 2 2 7 3 4" xfId="4772" xr:uid="{A2AF25C4-830F-454E-A7AA-86F3CE3C0F7D}"/>
    <cellStyle name="měny 2 2 2 2 7 4" xfId="2234" xr:uid="{F2069D16-0FFB-4E61-9E09-0F9268C7F7F5}"/>
    <cellStyle name="měny 2 2 2 2 7 4 2" xfId="7550" xr:uid="{05957C73-22DE-481F-96D0-B826256C28CC}"/>
    <cellStyle name="měny 2 2 2 2 7 5" xfId="5778" xr:uid="{79BBB459-1713-4A32-904E-D554239ACD31}"/>
    <cellStyle name="měny 2 2 2 2 7 6" xfId="4006" xr:uid="{ECDC00A1-BCC8-4240-8CE5-5E9112C5FB80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2 2 2" xfId="8371" xr:uid="{EE8E7581-BAA8-4072-96A0-287F68E8E91B}"/>
    <cellStyle name="měny 2 2 2 2 8 2 3" xfId="6599" xr:uid="{D43428C5-BA9F-4B21-B893-B8BFCDED8C7A}"/>
    <cellStyle name="měny 2 2 2 2 8 2 4" xfId="4827" xr:uid="{51D6A6DA-11F7-45BF-BFE5-5CA9B283DC0D}"/>
    <cellStyle name="měny 2 2 2 2 8 3" xfId="2289" xr:uid="{B2A16D7F-550B-40CC-8143-D6A488AD61F6}"/>
    <cellStyle name="měny 2 2 2 2 8 3 2" xfId="7605" xr:uid="{43ECD38C-C1AE-4BAB-AF8B-8F085302B024}"/>
    <cellStyle name="měny 2 2 2 2 8 4" xfId="5833" xr:uid="{5033D43A-7A1C-4010-82F1-56F25B365FB6}"/>
    <cellStyle name="měny 2 2 2 2 8 5" xfId="4061" xr:uid="{59A42B68-9886-4AC1-8A2D-C79BE988E445}"/>
    <cellStyle name="měny 2 2 2 2 9" xfId="133" xr:uid="{9363B0CE-3442-4C9D-A27A-C2567CF77C26}"/>
    <cellStyle name="měny 2 2 2 2 9 2" xfId="1906" xr:uid="{A10A24E1-B41C-4C83-9C85-C7679A528F60}"/>
    <cellStyle name="měny 2 2 2 2 9 2 2" xfId="7222" xr:uid="{1D665272-9E4C-46CD-BB9D-91676D879544}"/>
    <cellStyle name="měny 2 2 2 2 9 3" xfId="5450" xr:uid="{8082EE95-F329-4514-B1A3-A88DE5A955A2}"/>
    <cellStyle name="měny 2 2 2 2 9 4" xfId="3678" xr:uid="{92FE1307-CBD8-4332-8020-DCAD05AE13C4}"/>
    <cellStyle name="měny 2 2 2 3" xfId="30" xr:uid="{00000000-0005-0000-0000-000007000000}"/>
    <cellStyle name="měny 2 2 2 3 10" xfId="1806" xr:uid="{475FD450-15B3-4019-9E40-3ABB010823A1}"/>
    <cellStyle name="měny 2 2 2 3 10 2" xfId="7122" xr:uid="{E809CBCA-9994-4759-8D0A-5F3F23AAC9EC}"/>
    <cellStyle name="měny 2 2 2 3 11" xfId="5350" xr:uid="{1AC97F16-7A79-4BC1-82D4-56D456D967CD}"/>
    <cellStyle name="měny 2 2 2 3 12" xfId="3578" xr:uid="{6302623D-080C-4401-ADBE-DCABA2952842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2 2 2" xfId="8653" xr:uid="{81B5AAAB-AF6B-4D1B-B892-F5FC5A606FA4}"/>
    <cellStyle name="měny 2 2 2 3 2 2 2 2 3" xfId="6881" xr:uid="{FC9DCE74-F481-4556-967B-5CC39AA9CC36}"/>
    <cellStyle name="měny 2 2 2 3 2 2 2 2 4" xfId="5109" xr:uid="{37D3313C-CFCC-4082-93D9-9E730D35B473}"/>
    <cellStyle name="měny 2 2 2 3 2 2 2 3" xfId="2571" xr:uid="{AD3A512F-DCCE-4225-8C07-E9BB4F636C87}"/>
    <cellStyle name="měny 2 2 2 3 2 2 2 3 2" xfId="7887" xr:uid="{5B88F9B1-31F2-41C7-8CEE-94BAAC03C958}"/>
    <cellStyle name="měny 2 2 2 3 2 2 2 4" xfId="6115" xr:uid="{1BA3A1F6-4321-4CB9-A93E-06E712C9AE51}"/>
    <cellStyle name="měny 2 2 2 3 2 2 2 5" xfId="4343" xr:uid="{436E0A54-61E4-4D28-B110-5E7FF122FEC9}"/>
    <cellStyle name="měny 2 2 2 3 2 2 3" xfId="1181" xr:uid="{2905DE33-AF48-4D22-8428-810072531ECD}"/>
    <cellStyle name="měny 2 2 2 3 2 2 3 2" xfId="2954" xr:uid="{721EB314-B022-46B2-9582-35356F4628F6}"/>
    <cellStyle name="měny 2 2 2 3 2 2 3 2 2" xfId="8270" xr:uid="{FEF0FFEB-E180-45F4-87D3-104BB4084212}"/>
    <cellStyle name="měny 2 2 2 3 2 2 3 3" xfId="6498" xr:uid="{688F8089-F0A1-401A-B9A8-6BC418EE7A53}"/>
    <cellStyle name="měny 2 2 2 3 2 2 3 4" xfId="4726" xr:uid="{08B473C0-3A70-43E1-80BB-99F6D8B6EE60}"/>
    <cellStyle name="měny 2 2 2 3 2 2 4" xfId="2188" xr:uid="{A87321E5-BAFF-4021-970A-61E1EDA2644F}"/>
    <cellStyle name="měny 2 2 2 3 2 2 4 2" xfId="7504" xr:uid="{C522624A-13F6-4187-BFFE-FC65D03211F8}"/>
    <cellStyle name="měny 2 2 2 3 2 2 5" xfId="5732" xr:uid="{F13223B4-40C5-48A5-BC84-8ED6FB85D367}"/>
    <cellStyle name="měny 2 2 2 3 2 2 6" xfId="3960" xr:uid="{818937FE-B8EE-4A80-B217-E09AFBFBEF06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2 2 2" xfId="8489" xr:uid="{41C759AF-E7F4-4EAA-836F-02656729CCE7}"/>
    <cellStyle name="měny 2 2 2 3 2 3 2 3" xfId="6717" xr:uid="{535CC1C0-A66C-47D5-81C3-78DE286A0C99}"/>
    <cellStyle name="měny 2 2 2 3 2 3 2 4" xfId="4945" xr:uid="{66347270-5B13-4927-96F2-B81EB7487358}"/>
    <cellStyle name="měny 2 2 2 3 2 3 3" xfId="2407" xr:uid="{FF00ABE9-07A3-4F66-A5E3-D7E0F3206461}"/>
    <cellStyle name="měny 2 2 2 3 2 3 3 2" xfId="7723" xr:uid="{0A45FDFC-CA15-4304-94CD-53ADD5936BB1}"/>
    <cellStyle name="měny 2 2 2 3 2 3 4" xfId="5951" xr:uid="{CA04CDCB-009C-46C0-B8B8-43D340B56A4D}"/>
    <cellStyle name="měny 2 2 2 3 2 3 5" xfId="4179" xr:uid="{69198F3C-2803-4F74-80D5-EC1891E4C3A6}"/>
    <cellStyle name="měny 2 2 2 3 2 4" xfId="251" xr:uid="{6F51188C-0896-4EE9-86CA-4FBC39E3E101}"/>
    <cellStyle name="měny 2 2 2 3 2 4 2" xfId="2024" xr:uid="{C2D60248-42EF-424D-82BD-F33C6BA01233}"/>
    <cellStyle name="měny 2 2 2 3 2 4 2 2" xfId="7340" xr:uid="{A372AB92-EA74-4401-B994-C155838AB168}"/>
    <cellStyle name="měny 2 2 2 3 2 4 3" xfId="5568" xr:uid="{1751F5A2-1025-4477-A852-4C4A5E6C5C32}"/>
    <cellStyle name="měny 2 2 2 3 2 4 4" xfId="3796" xr:uid="{14B5B843-229D-4C29-AE45-8133311307AD}"/>
    <cellStyle name="měny 2 2 2 3 2 5" xfId="1017" xr:uid="{D9859C73-35CB-4065-BB70-50ED0F41B603}"/>
    <cellStyle name="měny 2 2 2 3 2 5 2" xfId="2790" xr:uid="{3C4B790E-5C15-4328-9478-05755FF1BF8C}"/>
    <cellStyle name="měny 2 2 2 3 2 5 2 2" xfId="8106" xr:uid="{2415515F-04A8-48A1-A397-1FFF22F36C5A}"/>
    <cellStyle name="měny 2 2 2 3 2 5 3" xfId="6334" xr:uid="{2A950DC7-CA30-4978-B5CC-C0041C8AFF13}"/>
    <cellStyle name="měny 2 2 2 3 2 5 4" xfId="4562" xr:uid="{1B6A2D63-DC02-4563-A229-96AC2B059022}"/>
    <cellStyle name="měny 2 2 2 3 2 6" xfId="1728" xr:uid="{6053AA55-E28B-4ACF-A4CC-4789090C2D6B}"/>
    <cellStyle name="měny 2 2 2 3 2 6 2" xfId="3501" xr:uid="{3EB57B36-6F68-4A52-86A4-29B7A2C22BE1}"/>
    <cellStyle name="měny 2 2 2 3 2 6 2 2" xfId="8817" xr:uid="{AE6B758D-17F5-48C2-99CB-01694E49D273}"/>
    <cellStyle name="měny 2 2 2 3 2 6 3" xfId="7045" xr:uid="{8C51BBC6-9DB8-4E2E-9595-967CD637A84B}"/>
    <cellStyle name="měny 2 2 2 3 2 6 4" xfId="5273" xr:uid="{B9D9925C-DC31-45E4-A55E-A3C6B6412F28}"/>
    <cellStyle name="měny 2 2 2 3 2 7" xfId="1860" xr:uid="{12779891-2D09-45A6-A511-DF7C7254DD05}"/>
    <cellStyle name="měny 2 2 2 3 2 7 2" xfId="7176" xr:uid="{3A6FE80B-6D6F-4A3C-8ABC-4CB46EAC75C8}"/>
    <cellStyle name="měny 2 2 2 3 2 8" xfId="5404" xr:uid="{EC55AFC8-7202-4582-B31D-F2DE21CB0524}"/>
    <cellStyle name="měny 2 2 2 3 2 9" xfId="3632" xr:uid="{F039DA89-1973-409B-95CE-8A70C60CF201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2 2 2" xfId="8599" xr:uid="{CAF07A27-5113-4C36-832C-E1898EDF9F1A}"/>
    <cellStyle name="měny 2 2 2 3 3 2 2 2 3" xfId="6827" xr:uid="{481ABE66-C95E-45E2-B20A-28E568FDE9D6}"/>
    <cellStyle name="měny 2 2 2 3 3 2 2 2 4" xfId="5055" xr:uid="{81EB2AEF-C5A1-474E-B448-14BA6793AC25}"/>
    <cellStyle name="měny 2 2 2 3 3 2 2 3" xfId="2517" xr:uid="{9B8ABF04-21AC-44E5-A34A-47DE042993D6}"/>
    <cellStyle name="měny 2 2 2 3 3 2 2 3 2" xfId="7833" xr:uid="{EE7D2974-67D7-43D7-982C-CF5D301177F8}"/>
    <cellStyle name="měny 2 2 2 3 3 2 2 4" xfId="6061" xr:uid="{07FB721D-9A2F-4783-9FE3-77181C9EB0EC}"/>
    <cellStyle name="měny 2 2 2 3 3 2 2 5" xfId="4289" xr:uid="{24CF6E67-28F4-426E-A8DB-7B8E87814FE5}"/>
    <cellStyle name="měny 2 2 2 3 3 2 3" xfId="1127" xr:uid="{D9DC1862-D2E3-4C1C-A530-B680F5E79106}"/>
    <cellStyle name="měny 2 2 2 3 3 2 3 2" xfId="2900" xr:uid="{ECAF9495-947F-4741-A788-CCD6D3A58937}"/>
    <cellStyle name="měny 2 2 2 3 3 2 3 2 2" xfId="8216" xr:uid="{74B037BE-789F-4341-9EC3-0A8DD0271598}"/>
    <cellStyle name="měny 2 2 2 3 3 2 3 3" xfId="6444" xr:uid="{915D1268-2452-4ED0-B64E-DC59ECE6FB05}"/>
    <cellStyle name="měny 2 2 2 3 3 2 3 4" xfId="4672" xr:uid="{DFC2ED3A-AB17-4447-B097-CB95E3E16487}"/>
    <cellStyle name="měny 2 2 2 3 3 2 4" xfId="2134" xr:uid="{B235DCD6-FAC1-46C6-95C6-02BF7B50F56E}"/>
    <cellStyle name="měny 2 2 2 3 3 2 4 2" xfId="7450" xr:uid="{70D60A5E-7FAD-4D14-9942-49BBD56B9523}"/>
    <cellStyle name="měny 2 2 2 3 3 2 5" xfId="5678" xr:uid="{192F6315-D8C5-47AF-BE8E-53932E8276C0}"/>
    <cellStyle name="měny 2 2 2 3 3 2 6" xfId="3906" xr:uid="{7CCC1B13-8077-4887-9427-43AD5BF0A704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2 2 2" xfId="8435" xr:uid="{451F3275-0412-438F-B9E5-D719F941ED33}"/>
    <cellStyle name="měny 2 2 2 3 3 3 2 3" xfId="6663" xr:uid="{D3FF39E3-1619-448A-8F20-C64CD69A94DE}"/>
    <cellStyle name="měny 2 2 2 3 3 3 2 4" xfId="4891" xr:uid="{D8C30676-D387-4927-A735-D918C5C57AC7}"/>
    <cellStyle name="měny 2 2 2 3 3 3 3" xfId="2353" xr:uid="{CD0F2A39-AA4C-4D06-8388-F1DDD506E7DF}"/>
    <cellStyle name="měny 2 2 2 3 3 3 3 2" xfId="7669" xr:uid="{0E657B42-C51D-41FF-92DA-FC15433FED62}"/>
    <cellStyle name="měny 2 2 2 3 3 3 4" xfId="5897" xr:uid="{055B39F5-C67C-4313-B46C-25462E374578}"/>
    <cellStyle name="měny 2 2 2 3 3 3 5" xfId="4125" xr:uid="{FA8D22CC-2B12-4302-A1FA-C8FE7D9E0BF5}"/>
    <cellStyle name="měny 2 2 2 3 3 4" xfId="963" xr:uid="{A716743C-07C4-4E91-A87A-BC1A1E54709F}"/>
    <cellStyle name="měny 2 2 2 3 3 4 2" xfId="2736" xr:uid="{C58EE3D2-A11D-4F86-9EB7-0985E5E3DCA2}"/>
    <cellStyle name="měny 2 2 2 3 3 4 2 2" xfId="8052" xr:uid="{2FE2D4E6-2F5F-42B4-AF05-528484F86955}"/>
    <cellStyle name="měny 2 2 2 3 3 4 3" xfId="6280" xr:uid="{8020958B-23AD-4DA2-ABD4-DE83CF440717}"/>
    <cellStyle name="měny 2 2 2 3 3 4 4" xfId="4508" xr:uid="{D64458A3-877B-4B56-93D2-1E46C7387687}"/>
    <cellStyle name="měny 2 2 2 3 3 5" xfId="1970" xr:uid="{BD01F235-D891-45A0-B292-818F92D95D26}"/>
    <cellStyle name="měny 2 2 2 3 3 5 2" xfId="7286" xr:uid="{65B7FAC2-7A28-40F0-BBC9-A3093766B898}"/>
    <cellStyle name="měny 2 2 2 3 3 6" xfId="5514" xr:uid="{787900FA-E016-4004-83F4-8EAC0FB02256}"/>
    <cellStyle name="měny 2 2 2 3 3 7" xfId="3742" xr:uid="{3A78B322-FE7F-49D2-97B9-EF1374647843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2 2 2" xfId="8544" xr:uid="{0EEA5851-0511-4CC0-BE92-722E311931DC}"/>
    <cellStyle name="měny 2 2 2 3 4 2 2 3" xfId="6772" xr:uid="{E0C35274-3A63-4C61-86F4-FD472ACFC9D8}"/>
    <cellStyle name="měny 2 2 2 3 4 2 2 4" xfId="5000" xr:uid="{03CDF5AB-DC40-4248-B6DA-ED4D3B83E7B1}"/>
    <cellStyle name="měny 2 2 2 3 4 2 3" xfId="2462" xr:uid="{9C676778-8C06-4869-9E84-D2AF6E4B1F71}"/>
    <cellStyle name="měny 2 2 2 3 4 2 3 2" xfId="7778" xr:uid="{7DA6E77E-D498-4A0E-B119-4F15F4E1388E}"/>
    <cellStyle name="měny 2 2 2 3 4 2 4" xfId="6006" xr:uid="{01C68469-471A-4B05-9FD2-E98783F2FB2C}"/>
    <cellStyle name="měny 2 2 2 3 4 2 5" xfId="4234" xr:uid="{EC994195-3512-4FBF-BFE2-EA897936DF07}"/>
    <cellStyle name="měny 2 2 2 3 4 3" xfId="1072" xr:uid="{D8EAAFDF-B011-47F3-A1E1-4251DFD98E34}"/>
    <cellStyle name="měny 2 2 2 3 4 3 2" xfId="2845" xr:uid="{519D1134-0D97-4DDB-84B6-5E7314978C92}"/>
    <cellStyle name="měny 2 2 2 3 4 3 2 2" xfId="8161" xr:uid="{F67C8FA4-53FF-442D-8122-41EC1705155C}"/>
    <cellStyle name="měny 2 2 2 3 4 3 3" xfId="6389" xr:uid="{9B28AF7B-422B-4627-AF20-6F69A61BC41C}"/>
    <cellStyle name="měny 2 2 2 3 4 3 4" xfId="4617" xr:uid="{02FBB9AB-C4A6-4EB2-8D82-DA84462D8B64}"/>
    <cellStyle name="měny 2 2 2 3 4 4" xfId="2079" xr:uid="{BDB5448B-5A9B-4E19-87FA-D7F5734B3CC9}"/>
    <cellStyle name="měny 2 2 2 3 4 4 2" xfId="7395" xr:uid="{550D2734-3F15-4FBD-A0E0-3CF6F66A02D8}"/>
    <cellStyle name="měny 2 2 2 3 4 5" xfId="5623" xr:uid="{609396EB-11FF-41A2-AEA1-29ED46ED717A}"/>
    <cellStyle name="měny 2 2 2 3 4 6" xfId="3851" xr:uid="{5AF8DFB0-0992-499C-AA68-008014B2EA7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2 2 2" xfId="8708" xr:uid="{01D622F9-53DD-4ADE-A989-7FEBCD017EF6}"/>
    <cellStyle name="měny 2 2 2 3 5 2 2 3" xfId="6936" xr:uid="{B37BA2F8-3977-489D-9A71-A936CA6C33CA}"/>
    <cellStyle name="měny 2 2 2 3 5 2 2 4" xfId="5164" xr:uid="{F5DB73E1-FFC4-43D1-A3AB-0C61AB02F92E}"/>
    <cellStyle name="měny 2 2 2 3 5 2 3" xfId="2626" xr:uid="{A249232B-5A05-414F-A5C0-543DA7149445}"/>
    <cellStyle name="měny 2 2 2 3 5 2 3 2" xfId="7942" xr:uid="{CA0FB02B-8C58-428E-9782-BD5991D4260B}"/>
    <cellStyle name="měny 2 2 2 3 5 2 4" xfId="6170" xr:uid="{6DD3C990-B8B0-419E-B909-0F5456A07696}"/>
    <cellStyle name="měny 2 2 2 3 5 2 5" xfId="4398" xr:uid="{6464086B-8EF3-4256-8781-77896318A759}"/>
    <cellStyle name="měny 2 2 2 3 5 3" xfId="1236" xr:uid="{284E7B46-A719-430B-B2BC-00B45003F35D}"/>
    <cellStyle name="měny 2 2 2 3 5 3 2" xfId="3009" xr:uid="{DE1CE864-5185-4D0A-87E3-0F64A8E895C5}"/>
    <cellStyle name="měny 2 2 2 3 5 3 2 2" xfId="8325" xr:uid="{DF6CC669-F2B3-4383-A564-C0E5483BF577}"/>
    <cellStyle name="měny 2 2 2 3 5 3 3" xfId="6553" xr:uid="{83239F77-A28B-47AC-8B24-DD4B26A91759}"/>
    <cellStyle name="měny 2 2 2 3 5 3 4" xfId="4781" xr:uid="{A2B929BB-7375-49B0-9821-45A82E4F6EAE}"/>
    <cellStyle name="měny 2 2 2 3 5 4" xfId="2243" xr:uid="{411DA76B-255E-41BC-A3BA-9423BD10F349}"/>
    <cellStyle name="měny 2 2 2 3 5 4 2" xfId="7559" xr:uid="{A019B0DC-2A73-4D76-951C-5A1F8CAAE517}"/>
    <cellStyle name="měny 2 2 2 3 5 5" xfId="5787" xr:uid="{114B0BC2-52A0-41F9-9869-3EE5E8695E7C}"/>
    <cellStyle name="měny 2 2 2 3 5 6" xfId="4015" xr:uid="{D400BDBE-F3DC-43D3-9765-1300E51060F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2 2 2" xfId="8380" xr:uid="{4833A824-7822-46D0-915E-4270D3133F3F}"/>
    <cellStyle name="měny 2 2 2 3 6 2 3" xfId="6608" xr:uid="{3C9DE9F5-3D67-4154-9304-A707BC7DB198}"/>
    <cellStyle name="měny 2 2 2 3 6 2 4" xfId="4836" xr:uid="{D8B646A8-DEDD-4C42-B935-A9F23E0D3764}"/>
    <cellStyle name="měny 2 2 2 3 6 3" xfId="2298" xr:uid="{3657D2A5-42FC-4EF0-B3FD-19B228D75A6A}"/>
    <cellStyle name="měny 2 2 2 3 6 3 2" xfId="7614" xr:uid="{286FD3E4-6975-46BA-B01C-9F0ACFF28EAB}"/>
    <cellStyle name="měny 2 2 2 3 6 4" xfId="5842" xr:uid="{2DD7C17C-89DB-4704-A787-E2ACBB40AD6D}"/>
    <cellStyle name="měny 2 2 2 3 6 5" xfId="4070" xr:uid="{B7A4A802-5FB7-42C5-8701-63115A4F3A99}"/>
    <cellStyle name="měny 2 2 2 3 7" xfId="142" xr:uid="{95B7E2C8-0C64-4A58-9463-A9123D10C417}"/>
    <cellStyle name="měny 2 2 2 3 7 2" xfId="1915" xr:uid="{8BF83F28-BD2B-462D-A3C3-A7ED1E071DBD}"/>
    <cellStyle name="měny 2 2 2 3 7 2 2" xfId="7231" xr:uid="{0B905AD0-3507-4119-A304-36FB8EA4470D}"/>
    <cellStyle name="měny 2 2 2 3 7 3" xfId="5459" xr:uid="{3F6FD559-B48C-4B4C-B7BB-BE9B0A2B8375}"/>
    <cellStyle name="měny 2 2 2 3 7 4" xfId="3687" xr:uid="{659C809D-1B8B-4B95-B422-66B7F28D1DE4}"/>
    <cellStyle name="měny 2 2 2 3 8" xfId="908" xr:uid="{A8B1346E-25DD-46BE-A3ED-7FF52FA9FB14}"/>
    <cellStyle name="měny 2 2 2 3 8 2" xfId="2681" xr:uid="{74309FD2-DDCF-47E5-87D3-E514D38B0269}"/>
    <cellStyle name="měny 2 2 2 3 8 2 2" xfId="7997" xr:uid="{D8F9D336-627A-4256-85B0-6E2E48B7C583}"/>
    <cellStyle name="měny 2 2 2 3 8 3" xfId="6225" xr:uid="{FD07F6DA-1B8A-4319-8113-F8B7271BE045}"/>
    <cellStyle name="měny 2 2 2 3 8 4" xfId="4453" xr:uid="{4EB5730D-EFE0-44E0-A309-D150229E57D9}"/>
    <cellStyle name="měny 2 2 2 3 9" xfId="1674" xr:uid="{994E62D3-E793-4356-A3FF-AE404443530E}"/>
    <cellStyle name="měny 2 2 2 3 9 2" xfId="3447" xr:uid="{B2746268-1812-4253-A27B-6DCA18106C19}"/>
    <cellStyle name="měny 2 2 2 3 9 2 2" xfId="8763" xr:uid="{16ECEE68-7FBB-4CBB-8C52-00C9BD69A3F1}"/>
    <cellStyle name="měny 2 2 2 3 9 3" xfId="6991" xr:uid="{E9794775-C838-45C8-9FE4-16BC148CB7EC}"/>
    <cellStyle name="měny 2 2 2 3 9 4" xfId="5219" xr:uid="{B4DD5FA5-58A1-4B80-839F-C5AC48471637}"/>
    <cellStyle name="měny 2 2 2 4" xfId="48" xr:uid="{00000000-0005-0000-0000-000008000000}"/>
    <cellStyle name="měny 2 2 2 4 10" xfId="1824" xr:uid="{D2B8E04D-59D4-40D7-AF67-7C2EFF4DE6E5}"/>
    <cellStyle name="měny 2 2 2 4 10 2" xfId="7140" xr:uid="{FE41EE33-4E2B-4FFB-B88A-5856FB2B168A}"/>
    <cellStyle name="měny 2 2 2 4 11" xfId="5368" xr:uid="{AF8B9B74-3649-49E3-9DC3-5E97EC781064}"/>
    <cellStyle name="měny 2 2 2 4 12" xfId="3596" xr:uid="{36483C2F-3AFB-4680-95C1-D412AB38E6EE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2 2 2" xfId="8671" xr:uid="{0FA0FCB8-55FB-4071-AC63-3A0C6BDFBB33}"/>
    <cellStyle name="měny 2 2 2 4 2 2 2 2 3" xfId="6899" xr:uid="{FB42F64D-E083-4966-B705-22D52DAF812A}"/>
    <cellStyle name="měny 2 2 2 4 2 2 2 2 4" xfId="5127" xr:uid="{DC967BC7-781B-4573-8F5E-8D8ED34A0511}"/>
    <cellStyle name="měny 2 2 2 4 2 2 2 3" xfId="2589" xr:uid="{FDA5B757-67C5-4C6B-B425-29924DE27122}"/>
    <cellStyle name="měny 2 2 2 4 2 2 2 3 2" xfId="7905" xr:uid="{6B0E63B4-9AEB-4446-B8C0-B70B49A0AAC3}"/>
    <cellStyle name="měny 2 2 2 4 2 2 2 4" xfId="6133" xr:uid="{C66CC08C-AF80-4D44-8035-EB333D97B967}"/>
    <cellStyle name="měny 2 2 2 4 2 2 2 5" xfId="4361" xr:uid="{E9E55D6D-B5BA-442F-90BB-3B4C10B7AB5F}"/>
    <cellStyle name="měny 2 2 2 4 2 2 3" xfId="1199" xr:uid="{4C1AF7E3-7D63-43D5-BDDC-C8D4437BF3CE}"/>
    <cellStyle name="měny 2 2 2 4 2 2 3 2" xfId="2972" xr:uid="{09A9C535-B0AB-4F54-B436-BB7167CE6E64}"/>
    <cellStyle name="měny 2 2 2 4 2 2 3 2 2" xfId="8288" xr:uid="{A0A1EA34-D279-4548-8AC3-9E38603B71EF}"/>
    <cellStyle name="měny 2 2 2 4 2 2 3 3" xfId="6516" xr:uid="{A0C9CC01-264B-4F6C-91CC-8D397E9368CA}"/>
    <cellStyle name="měny 2 2 2 4 2 2 3 4" xfId="4744" xr:uid="{82048CC5-F826-46EF-88A2-3F7A84590C48}"/>
    <cellStyle name="měny 2 2 2 4 2 2 4" xfId="2206" xr:uid="{4F4FA705-C817-40AC-9C4A-923CCFF3AF6F}"/>
    <cellStyle name="měny 2 2 2 4 2 2 4 2" xfId="7522" xr:uid="{350709CA-6820-4061-BF3B-8EA17ED359D2}"/>
    <cellStyle name="měny 2 2 2 4 2 2 5" xfId="5750" xr:uid="{92EF75E2-21C1-4AE5-9496-766EE2B71321}"/>
    <cellStyle name="měny 2 2 2 4 2 2 6" xfId="3978" xr:uid="{1A10B3C7-3902-4CE4-BDDE-E77B96831A02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2 2 2" xfId="8507" xr:uid="{88C5C4B0-E710-4927-95B7-513D39593ED4}"/>
    <cellStyle name="měny 2 2 2 4 2 3 2 3" xfId="6735" xr:uid="{4A297258-76D2-4326-A00A-3B285A4DA1AE}"/>
    <cellStyle name="měny 2 2 2 4 2 3 2 4" xfId="4963" xr:uid="{1FA41AFD-A614-43B3-801D-C714DE20E678}"/>
    <cellStyle name="měny 2 2 2 4 2 3 3" xfId="2425" xr:uid="{977BEC80-031D-4A1D-8257-0832F09C66E4}"/>
    <cellStyle name="měny 2 2 2 4 2 3 3 2" xfId="7741" xr:uid="{7473595A-A470-4677-A1D8-3B9852273ACE}"/>
    <cellStyle name="měny 2 2 2 4 2 3 4" xfId="5969" xr:uid="{5A3992E5-86C5-4932-A6E4-67BF50DE5915}"/>
    <cellStyle name="měny 2 2 2 4 2 3 5" xfId="4197" xr:uid="{FD884515-DDC4-4781-AB05-7DF7EFD29DF5}"/>
    <cellStyle name="měny 2 2 2 4 2 4" xfId="269" xr:uid="{1B062014-0AE4-46FC-B3C3-57686670D56C}"/>
    <cellStyle name="měny 2 2 2 4 2 4 2" xfId="2042" xr:uid="{5D4C0971-FB78-4AF3-BE0F-6ACEC96238BF}"/>
    <cellStyle name="měny 2 2 2 4 2 4 2 2" xfId="7358" xr:uid="{6F12F101-7583-4865-81D2-C70070F8DEFD}"/>
    <cellStyle name="měny 2 2 2 4 2 4 3" xfId="5586" xr:uid="{2BF67A23-E631-4FA3-824A-61ECCA574FE9}"/>
    <cellStyle name="měny 2 2 2 4 2 4 4" xfId="3814" xr:uid="{BC446516-70EC-4339-8170-228EEC4E0D77}"/>
    <cellStyle name="měny 2 2 2 4 2 5" xfId="1035" xr:uid="{A64B7AC9-91CE-4A47-BF72-635ACF6EEDA4}"/>
    <cellStyle name="měny 2 2 2 4 2 5 2" xfId="2808" xr:uid="{5355E64F-BB48-40B5-9F59-0DDB7E81CEAD}"/>
    <cellStyle name="měny 2 2 2 4 2 5 2 2" xfId="8124" xr:uid="{2CD857E3-A8C0-4A23-BDC4-FFF79C4732B7}"/>
    <cellStyle name="měny 2 2 2 4 2 5 3" xfId="6352" xr:uid="{1903DCC1-50F8-47D9-9EE1-BF6DCCF78324}"/>
    <cellStyle name="měny 2 2 2 4 2 5 4" xfId="4580" xr:uid="{D60604BC-52A1-4E6E-8FED-CABB034477E9}"/>
    <cellStyle name="měny 2 2 2 4 2 6" xfId="1746" xr:uid="{979D9F87-2683-4943-8065-EAEF19EE1C9E}"/>
    <cellStyle name="měny 2 2 2 4 2 6 2" xfId="3519" xr:uid="{CF6C4C9D-3FDC-4D07-AF54-F9FBA13537CB}"/>
    <cellStyle name="měny 2 2 2 4 2 6 2 2" xfId="8835" xr:uid="{DD3767B4-A3F2-4525-8D42-D003A646A373}"/>
    <cellStyle name="měny 2 2 2 4 2 6 3" xfId="7063" xr:uid="{93F08EFD-A07B-4DD3-AA89-0BA4D021EE60}"/>
    <cellStyle name="měny 2 2 2 4 2 6 4" xfId="5291" xr:uid="{D8F52861-3CC4-4546-8E91-B197099395DE}"/>
    <cellStyle name="měny 2 2 2 4 2 7" xfId="1878" xr:uid="{D215253D-37DE-4DC9-B3E8-A8126146CCA4}"/>
    <cellStyle name="měny 2 2 2 4 2 7 2" xfId="7194" xr:uid="{58E4EC87-3F24-489F-8DF6-04580ABA6D07}"/>
    <cellStyle name="měny 2 2 2 4 2 8" xfId="5422" xr:uid="{573DD131-F71F-4668-B29F-C9031781BE55}"/>
    <cellStyle name="měny 2 2 2 4 2 9" xfId="3650" xr:uid="{FA63AFAE-D73E-46D6-953B-61038E3D7A9F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2 2 2" xfId="8617" xr:uid="{B36A1432-480C-43A1-8B33-7AEB36A6824F}"/>
    <cellStyle name="měny 2 2 2 4 3 2 2 2 3" xfId="6845" xr:uid="{90648832-6037-4CB3-95A6-9AFCD03DAF1B}"/>
    <cellStyle name="měny 2 2 2 4 3 2 2 2 4" xfId="5073" xr:uid="{4BB1686D-26B9-4074-87A5-D2BA24DA9993}"/>
    <cellStyle name="měny 2 2 2 4 3 2 2 3" xfId="2535" xr:uid="{E49A4D9F-8A51-42F0-9EFC-EBDFC8CA9DDD}"/>
    <cellStyle name="měny 2 2 2 4 3 2 2 3 2" xfId="7851" xr:uid="{57FCEC21-86C9-4BF0-A377-50F97EF06D02}"/>
    <cellStyle name="měny 2 2 2 4 3 2 2 4" xfId="6079" xr:uid="{15F92F60-E65D-4CC8-9A7C-1276791E57F6}"/>
    <cellStyle name="měny 2 2 2 4 3 2 2 5" xfId="4307" xr:uid="{1EFC111C-3DD2-427B-86EF-38DF1F018B4B}"/>
    <cellStyle name="měny 2 2 2 4 3 2 3" xfId="1145" xr:uid="{6AB04733-0C58-4277-93B1-B3EF117674DF}"/>
    <cellStyle name="měny 2 2 2 4 3 2 3 2" xfId="2918" xr:uid="{7471D3F9-49BF-4BBB-A097-E6C67B6A3645}"/>
    <cellStyle name="měny 2 2 2 4 3 2 3 2 2" xfId="8234" xr:uid="{1AB6631F-37AF-4FAE-8554-176F0FC49C51}"/>
    <cellStyle name="měny 2 2 2 4 3 2 3 3" xfId="6462" xr:uid="{39119F54-11B8-419A-9337-074D3C2E5644}"/>
    <cellStyle name="měny 2 2 2 4 3 2 3 4" xfId="4690" xr:uid="{E03ADB17-AD10-4E30-96A4-D77EC0FD048F}"/>
    <cellStyle name="měny 2 2 2 4 3 2 4" xfId="2152" xr:uid="{9F59A91E-F8E7-49AB-9CBF-222F6626998C}"/>
    <cellStyle name="měny 2 2 2 4 3 2 4 2" xfId="7468" xr:uid="{C39351D5-FB9B-4E02-B230-419D88697AA1}"/>
    <cellStyle name="měny 2 2 2 4 3 2 5" xfId="5696" xr:uid="{8F8F0801-4AEB-4880-B145-3EA4FC9DFE25}"/>
    <cellStyle name="měny 2 2 2 4 3 2 6" xfId="3924" xr:uid="{D7485310-7E32-449B-BE9A-460DC5AAFEE3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2 2 2" xfId="8453" xr:uid="{9006687A-01B9-4524-8D9A-3BE63B12EFA2}"/>
    <cellStyle name="měny 2 2 2 4 3 3 2 3" xfId="6681" xr:uid="{DC8F8943-9B00-4FA0-8F9E-0DFDC82C8C7E}"/>
    <cellStyle name="měny 2 2 2 4 3 3 2 4" xfId="4909" xr:uid="{9C54A9A6-2E20-4C0E-BC00-78153291B10F}"/>
    <cellStyle name="měny 2 2 2 4 3 3 3" xfId="2371" xr:uid="{9CE9FBBF-77D1-47EB-AEDC-FEF610EDC6AB}"/>
    <cellStyle name="měny 2 2 2 4 3 3 3 2" xfId="7687" xr:uid="{D4365E9E-9CED-46C0-8FFF-49D8D6BA23EC}"/>
    <cellStyle name="měny 2 2 2 4 3 3 4" xfId="5915" xr:uid="{026B88A9-F187-4D75-B061-8A78928E4DE5}"/>
    <cellStyle name="měny 2 2 2 4 3 3 5" xfId="4143" xr:uid="{D76DECB7-DEC0-4C81-8D31-D6771A4224CE}"/>
    <cellStyle name="měny 2 2 2 4 3 4" xfId="981" xr:uid="{14B975BA-17F8-4DF6-A9C3-0F990B0BC4BC}"/>
    <cellStyle name="měny 2 2 2 4 3 4 2" xfId="2754" xr:uid="{7B9CA8FD-3466-4E1A-AB7F-B4963BE3643D}"/>
    <cellStyle name="měny 2 2 2 4 3 4 2 2" xfId="8070" xr:uid="{778E561A-5C39-4FF0-AAD5-C1CC23DAA999}"/>
    <cellStyle name="měny 2 2 2 4 3 4 3" xfId="6298" xr:uid="{549F38DF-D2DE-4C68-9D57-F96BF0EEF65D}"/>
    <cellStyle name="měny 2 2 2 4 3 4 4" xfId="4526" xr:uid="{79CA905D-EDB0-42B3-A039-8345E9B552B7}"/>
    <cellStyle name="měny 2 2 2 4 3 5" xfId="1988" xr:uid="{69DA20FB-1EB3-45C8-A91F-0884D07B7F3A}"/>
    <cellStyle name="měny 2 2 2 4 3 5 2" xfId="7304" xr:uid="{C3069EBD-6A13-4B56-BFD1-EA549FBBF27E}"/>
    <cellStyle name="měny 2 2 2 4 3 6" xfId="5532" xr:uid="{7B12FB02-963B-43F1-A63D-F706A0E2BCE4}"/>
    <cellStyle name="měny 2 2 2 4 3 7" xfId="3760" xr:uid="{17604E35-5E8D-40B9-93E7-C06FA158816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2 2 2" xfId="8562" xr:uid="{D08933ED-E4C6-4339-BB3D-677A414AE845}"/>
    <cellStyle name="měny 2 2 2 4 4 2 2 3" xfId="6790" xr:uid="{3170075D-72C1-4BAE-9F45-A66E28094772}"/>
    <cellStyle name="měny 2 2 2 4 4 2 2 4" xfId="5018" xr:uid="{01962247-A0C0-4F4D-8ABC-43F45D5184EF}"/>
    <cellStyle name="měny 2 2 2 4 4 2 3" xfId="2480" xr:uid="{D8D067BF-2733-49DE-88E3-EFD31B16298F}"/>
    <cellStyle name="měny 2 2 2 4 4 2 3 2" xfId="7796" xr:uid="{DFF794AB-11FD-4190-9B35-FB5ED3D75FC2}"/>
    <cellStyle name="měny 2 2 2 4 4 2 4" xfId="6024" xr:uid="{32812D02-AA38-43F8-9160-0706F95E2D88}"/>
    <cellStyle name="měny 2 2 2 4 4 2 5" xfId="4252" xr:uid="{61DFFAB2-7427-46F2-B8C8-93B136240F1B}"/>
    <cellStyle name="měny 2 2 2 4 4 3" xfId="1090" xr:uid="{1C6B9007-CEBB-4F5F-B1F3-792B53DFD8CA}"/>
    <cellStyle name="měny 2 2 2 4 4 3 2" xfId="2863" xr:uid="{1A262425-AD62-442D-932B-08D215598C7A}"/>
    <cellStyle name="měny 2 2 2 4 4 3 2 2" xfId="8179" xr:uid="{EB93B46E-CDA2-4173-AE57-71FBDBC6576B}"/>
    <cellStyle name="měny 2 2 2 4 4 3 3" xfId="6407" xr:uid="{158DCF21-40B3-49B2-B7C0-6A0121835CBA}"/>
    <cellStyle name="měny 2 2 2 4 4 3 4" xfId="4635" xr:uid="{0176DFC9-799B-46F6-ACC1-A101683A01F7}"/>
    <cellStyle name="měny 2 2 2 4 4 4" xfId="2097" xr:uid="{8F090229-D6AC-4ED0-96AA-532FABEEC57C}"/>
    <cellStyle name="měny 2 2 2 4 4 4 2" xfId="7413" xr:uid="{B0FD2D86-58AF-4AA3-87F6-E3C0D353E932}"/>
    <cellStyle name="měny 2 2 2 4 4 5" xfId="5641" xr:uid="{FF997C21-1084-4BFF-83C3-993A3E46B3CD}"/>
    <cellStyle name="měny 2 2 2 4 4 6" xfId="3869" xr:uid="{6021FDA2-A5AC-4490-BEC3-368107191B61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2 2 2" xfId="8726" xr:uid="{E4C35640-3B55-4A7C-8F28-4E89CEE30010}"/>
    <cellStyle name="měny 2 2 2 4 5 2 2 3" xfId="6954" xr:uid="{8B693576-7C1B-4A69-9267-F6E5345E15E9}"/>
    <cellStyle name="měny 2 2 2 4 5 2 2 4" xfId="5182" xr:uid="{2657E54C-DD6D-45BA-858D-7C99BB47B38C}"/>
    <cellStyle name="měny 2 2 2 4 5 2 3" xfId="2644" xr:uid="{B4D93A85-B479-47BB-91BD-9AD1016ED600}"/>
    <cellStyle name="měny 2 2 2 4 5 2 3 2" xfId="7960" xr:uid="{755D25FC-41C0-474E-945C-E70A9C9103DA}"/>
    <cellStyle name="měny 2 2 2 4 5 2 4" xfId="6188" xr:uid="{DFB6A1CC-AA2E-4B17-8F52-A4F8E712B5CB}"/>
    <cellStyle name="měny 2 2 2 4 5 2 5" xfId="4416" xr:uid="{90468DD7-A3FC-4215-87DA-0A49371CAD77}"/>
    <cellStyle name="měny 2 2 2 4 5 3" xfId="1254" xr:uid="{784CD259-0670-474E-8AEC-99CA57A72DB0}"/>
    <cellStyle name="měny 2 2 2 4 5 3 2" xfId="3027" xr:uid="{1851DB95-AA49-477A-B589-0845DB93E30E}"/>
    <cellStyle name="měny 2 2 2 4 5 3 2 2" xfId="8343" xr:uid="{92473DC8-2AD2-48B1-AA0B-EEC97FAF10F9}"/>
    <cellStyle name="měny 2 2 2 4 5 3 3" xfId="6571" xr:uid="{9FFCA2C3-4034-477A-B35A-24E3CC26CC53}"/>
    <cellStyle name="měny 2 2 2 4 5 3 4" xfId="4799" xr:uid="{D757ECD0-B3E1-4382-8D5C-D11537B7C45C}"/>
    <cellStyle name="měny 2 2 2 4 5 4" xfId="2261" xr:uid="{FBD06D94-78F7-4D9F-90B0-D0892BAB1B01}"/>
    <cellStyle name="měny 2 2 2 4 5 4 2" xfId="7577" xr:uid="{43DA9693-C111-4049-A5B8-3154C23966DD}"/>
    <cellStyle name="měny 2 2 2 4 5 5" xfId="5805" xr:uid="{2C9C9BD1-00E2-4E52-B248-29D81C5D3248}"/>
    <cellStyle name="měny 2 2 2 4 5 6" xfId="4033" xr:uid="{851D8012-430C-4A78-962D-6EF7C99615F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2 2 2" xfId="8398" xr:uid="{008A6398-D22C-419E-9FEE-65C76849422A}"/>
    <cellStyle name="měny 2 2 2 4 6 2 3" xfId="6626" xr:uid="{302C1BA4-291A-4159-8CDE-26A9856DBDD3}"/>
    <cellStyle name="měny 2 2 2 4 6 2 4" xfId="4854" xr:uid="{BF4AA0EE-748F-4017-B32B-60ED1B51A0E4}"/>
    <cellStyle name="měny 2 2 2 4 6 3" xfId="2316" xr:uid="{B0905302-AD66-4C93-984C-CA1875DDD4B4}"/>
    <cellStyle name="měny 2 2 2 4 6 3 2" xfId="7632" xr:uid="{8637833A-6136-4370-8673-C379D7041959}"/>
    <cellStyle name="měny 2 2 2 4 6 4" xfId="5860" xr:uid="{D9A86F6A-EACD-4B31-BA22-79F37635145F}"/>
    <cellStyle name="měny 2 2 2 4 6 5" xfId="4088" xr:uid="{3F6EF9B9-81BE-4E9C-BA11-7AECF89763F1}"/>
    <cellStyle name="měny 2 2 2 4 7" xfId="160" xr:uid="{C4AAB8CA-FBAE-407F-8002-E347495D430C}"/>
    <cellStyle name="měny 2 2 2 4 7 2" xfId="1933" xr:uid="{A6C08796-8B13-400B-BD23-9D051093B547}"/>
    <cellStyle name="měny 2 2 2 4 7 2 2" xfId="7249" xr:uid="{DA7A06D7-7D32-4933-AF08-B8CC931451F2}"/>
    <cellStyle name="měny 2 2 2 4 7 3" xfId="5477" xr:uid="{4A49AC99-73AD-4864-8778-9D72E4C59673}"/>
    <cellStyle name="měny 2 2 2 4 7 4" xfId="3705" xr:uid="{55106348-BB17-4B80-86F3-453DB265C536}"/>
    <cellStyle name="měny 2 2 2 4 8" xfId="926" xr:uid="{51AFD235-CE4F-4040-985D-71FF2E7BDA03}"/>
    <cellStyle name="měny 2 2 2 4 8 2" xfId="2699" xr:uid="{7AFC7375-2CE6-4885-AB66-709D6A6C28A6}"/>
    <cellStyle name="měny 2 2 2 4 8 2 2" xfId="8015" xr:uid="{3D38D332-2B79-4545-A4AC-2EA8AE73DFA9}"/>
    <cellStyle name="měny 2 2 2 4 8 3" xfId="6243" xr:uid="{6CC3DD3E-E5DD-48B3-9410-AD7A81D3A6FC}"/>
    <cellStyle name="měny 2 2 2 4 8 4" xfId="4471" xr:uid="{C9FEB90C-F23A-4622-8530-45351CF55482}"/>
    <cellStyle name="měny 2 2 2 4 9" xfId="1692" xr:uid="{A0B84729-774B-499D-A13C-F1E8FA84CC8C}"/>
    <cellStyle name="měny 2 2 2 4 9 2" xfId="3465" xr:uid="{7382DEAC-5A90-4B73-8DF0-F1A9ACB73860}"/>
    <cellStyle name="měny 2 2 2 4 9 2 2" xfId="8781" xr:uid="{7C4354D7-C071-4725-A127-7AB61D0CD276}"/>
    <cellStyle name="měny 2 2 2 4 9 3" xfId="7009" xr:uid="{63F89C64-8472-494D-985C-50AF14AEA0FD}"/>
    <cellStyle name="měny 2 2 2 4 9 4" xfId="5237" xr:uid="{103F366B-AD4B-40FA-A35E-FE0EAF931E29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2 2 2" xfId="8635" xr:uid="{36FF4589-5893-4654-A40D-B63228286F9E}"/>
    <cellStyle name="měny 2 2 2 5 2 2 2 3" xfId="6863" xr:uid="{0BABBB4A-8C36-4C50-9F93-83289E669851}"/>
    <cellStyle name="měny 2 2 2 5 2 2 2 4" xfId="5091" xr:uid="{BA0DC885-96E7-49CE-97D5-9582C19D88CD}"/>
    <cellStyle name="měny 2 2 2 5 2 2 3" xfId="2553" xr:uid="{ED5B1754-D1CC-49AF-90E1-B4EC5329A2AD}"/>
    <cellStyle name="měny 2 2 2 5 2 2 3 2" xfId="7869" xr:uid="{91A62374-8D16-4DDC-BA4B-59D01E5D0823}"/>
    <cellStyle name="měny 2 2 2 5 2 2 4" xfId="6097" xr:uid="{E764CF77-3EEA-4842-BB3D-30E8A5A75C8F}"/>
    <cellStyle name="měny 2 2 2 5 2 2 5" xfId="4325" xr:uid="{44122483-CE28-430B-887B-7CA4F00A8F4F}"/>
    <cellStyle name="měny 2 2 2 5 2 3" xfId="1163" xr:uid="{572F3A63-593D-4B34-8863-4ABD26FFD4B2}"/>
    <cellStyle name="měny 2 2 2 5 2 3 2" xfId="2936" xr:uid="{66C23E33-7494-46BE-8743-B1E63F4BE472}"/>
    <cellStyle name="měny 2 2 2 5 2 3 2 2" xfId="8252" xr:uid="{14BEFF49-EAF6-4D85-B40B-7C4875A37185}"/>
    <cellStyle name="měny 2 2 2 5 2 3 3" xfId="6480" xr:uid="{FCC1F8E5-A296-4F32-A369-6E8213740CCB}"/>
    <cellStyle name="měny 2 2 2 5 2 3 4" xfId="4708" xr:uid="{4EE0E3BC-4310-406E-BE3C-515EF95DA414}"/>
    <cellStyle name="měny 2 2 2 5 2 4" xfId="2170" xr:uid="{4B77FA8C-CDC8-4CF0-A9B7-3AA731C997FB}"/>
    <cellStyle name="měny 2 2 2 5 2 4 2" xfId="7486" xr:uid="{AB64D78E-184B-40DF-8120-B75F615F6CF7}"/>
    <cellStyle name="měny 2 2 2 5 2 5" xfId="5714" xr:uid="{AF7F8407-1DBC-48AF-A1B6-EC0E7BFC97E8}"/>
    <cellStyle name="měny 2 2 2 5 2 6" xfId="3942" xr:uid="{F7C6455C-F1C7-4C52-B4F0-505C4AED8DCE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2 2 2" xfId="8471" xr:uid="{BACA091F-BFFA-41A8-ABA1-1A67BA698448}"/>
    <cellStyle name="měny 2 2 2 5 3 2 3" xfId="6699" xr:uid="{4BE7F7DB-ED36-457B-B9C7-A5F6C3C1D2C6}"/>
    <cellStyle name="měny 2 2 2 5 3 2 4" xfId="4927" xr:uid="{CC68AD2B-EA57-42B9-925B-DB5E1572AEEB}"/>
    <cellStyle name="měny 2 2 2 5 3 3" xfId="2389" xr:uid="{86636D64-C5CC-44E4-89E5-F09204377B00}"/>
    <cellStyle name="měny 2 2 2 5 3 3 2" xfId="7705" xr:uid="{F421466D-4348-42CB-8AD8-FE332B954837}"/>
    <cellStyle name="měny 2 2 2 5 3 4" xfId="5933" xr:uid="{F1C4B399-64D5-42FA-AB06-BC57D0D80C92}"/>
    <cellStyle name="měny 2 2 2 5 3 5" xfId="4161" xr:uid="{2CD7B354-CA22-4AA2-ADB2-C7071A31B739}"/>
    <cellStyle name="měny 2 2 2 5 4" xfId="233" xr:uid="{BB4BCB36-BBAE-4FA6-BE50-34008E6C66CA}"/>
    <cellStyle name="měny 2 2 2 5 4 2" xfId="2006" xr:uid="{AE89BA96-9E6B-49AD-8BBB-CB2C21B06D8E}"/>
    <cellStyle name="měny 2 2 2 5 4 2 2" xfId="7322" xr:uid="{782339ED-E5F5-45D2-AEBB-BA4D8A4DC12C}"/>
    <cellStyle name="měny 2 2 2 5 4 3" xfId="5550" xr:uid="{C6C25354-FEEC-484A-B566-7E4D33B781C8}"/>
    <cellStyle name="měny 2 2 2 5 4 4" xfId="3778" xr:uid="{AEEB1CB6-91AC-41BA-94DE-1BBCC016D497}"/>
    <cellStyle name="měny 2 2 2 5 5" xfId="999" xr:uid="{1129E6BD-D545-4763-A062-FC6B27B020A2}"/>
    <cellStyle name="měny 2 2 2 5 5 2" xfId="2772" xr:uid="{0256130D-804D-4DBB-919B-41BB97C26050}"/>
    <cellStyle name="měny 2 2 2 5 5 2 2" xfId="8088" xr:uid="{8112F46C-5A7B-4B15-B48A-FCA803087176}"/>
    <cellStyle name="měny 2 2 2 5 5 3" xfId="6316" xr:uid="{1A44105A-B2F9-43B1-91EA-C9B942C4E137}"/>
    <cellStyle name="měny 2 2 2 5 5 4" xfId="4544" xr:uid="{F9BB7717-F239-445C-B1DE-D12D9B2C222D}"/>
    <cellStyle name="měny 2 2 2 5 6" xfId="1710" xr:uid="{BE9F8E23-1939-41EF-B29D-33FF6F0CF75B}"/>
    <cellStyle name="měny 2 2 2 5 6 2" xfId="3483" xr:uid="{A7FDE6FF-2CA0-4BFD-924E-699871B18F14}"/>
    <cellStyle name="měny 2 2 2 5 6 2 2" xfId="8799" xr:uid="{4260DE31-BAC2-488A-8EF0-0B9872DA1D97}"/>
    <cellStyle name="měny 2 2 2 5 6 3" xfId="7027" xr:uid="{610A3411-DFA3-4A0B-BA7F-09FD120FC386}"/>
    <cellStyle name="měny 2 2 2 5 6 4" xfId="5255" xr:uid="{D128859A-2413-4183-9897-45E4B8331CF7}"/>
    <cellStyle name="měny 2 2 2 5 7" xfId="1842" xr:uid="{B81CEE7C-EBC9-4301-96AD-4CDF5CC3027F}"/>
    <cellStyle name="měny 2 2 2 5 7 2" xfId="7158" xr:uid="{9E291D1E-CB94-4550-9FAF-78838817E763}"/>
    <cellStyle name="měny 2 2 2 5 8" xfId="5386" xr:uid="{46ADEC83-05B5-4303-ACE7-748060E384F1}"/>
    <cellStyle name="měny 2 2 2 5 9" xfId="3614" xr:uid="{E08DFE16-DFC1-4AA2-A8F9-5F648F0A5440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2 2 2" xfId="8581" xr:uid="{8475FBAD-F664-4F69-9C7E-644A35E72E44}"/>
    <cellStyle name="měny 2 2 2 6 2 2 2 3" xfId="6809" xr:uid="{BB07C335-0E4A-434A-851E-1BFE15206E40}"/>
    <cellStyle name="měny 2 2 2 6 2 2 2 4" xfId="5037" xr:uid="{92EA59E5-8B6A-4305-A0B1-BA63F045967D}"/>
    <cellStyle name="měny 2 2 2 6 2 2 3" xfId="2499" xr:uid="{1CFE3435-7469-4182-9B84-9C384AC71980}"/>
    <cellStyle name="měny 2 2 2 6 2 2 3 2" xfId="7815" xr:uid="{FDBEDA02-8EB1-4A28-84D0-F0DA648CB779}"/>
    <cellStyle name="měny 2 2 2 6 2 2 4" xfId="6043" xr:uid="{2554D020-DEC6-4340-A281-3FF68AD4C57C}"/>
    <cellStyle name="měny 2 2 2 6 2 2 5" xfId="4271" xr:uid="{69560330-76AC-4D04-8414-AB3E11BD4C22}"/>
    <cellStyle name="měny 2 2 2 6 2 3" xfId="1109" xr:uid="{9CB9673B-A76B-4863-AFB1-09CE597EF256}"/>
    <cellStyle name="měny 2 2 2 6 2 3 2" xfId="2882" xr:uid="{DD486658-EB5D-4684-8B9D-4C40592860AB}"/>
    <cellStyle name="měny 2 2 2 6 2 3 2 2" xfId="8198" xr:uid="{B773CEAD-93B3-4B16-A4DD-2DC38A96487C}"/>
    <cellStyle name="měny 2 2 2 6 2 3 3" xfId="6426" xr:uid="{B69A6D73-AD5C-4A8C-B1D1-264A859A5E8F}"/>
    <cellStyle name="měny 2 2 2 6 2 3 4" xfId="4654" xr:uid="{36EF3B15-8AA1-47AC-AA0F-4D7AC54E084E}"/>
    <cellStyle name="měny 2 2 2 6 2 4" xfId="2116" xr:uid="{AA3E5C0C-655E-4E1F-A04C-790874E4B319}"/>
    <cellStyle name="měny 2 2 2 6 2 4 2" xfId="7432" xr:uid="{75E71BF9-A5DE-49DC-B7B8-EB57AE4B97E3}"/>
    <cellStyle name="měny 2 2 2 6 2 5" xfId="5660" xr:uid="{16A4C4A5-2C2F-4354-8588-A54D19B95F12}"/>
    <cellStyle name="měny 2 2 2 6 2 6" xfId="3888" xr:uid="{727E2EF3-86AB-4E56-A6A3-85D3BEB859A8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2 2 2" xfId="8417" xr:uid="{7AD334F6-F6AB-42D5-B26E-355A0004EF58}"/>
    <cellStyle name="měny 2 2 2 6 3 2 3" xfId="6645" xr:uid="{F1620661-C120-4315-A2BA-BFA4B6AB8212}"/>
    <cellStyle name="měny 2 2 2 6 3 2 4" xfId="4873" xr:uid="{146FE739-89F5-4A67-805A-7565A0EBDC50}"/>
    <cellStyle name="měny 2 2 2 6 3 3" xfId="2335" xr:uid="{14899A14-86D6-4394-BC4F-5A28FA682B33}"/>
    <cellStyle name="měny 2 2 2 6 3 3 2" xfId="7651" xr:uid="{D27C5DC9-F706-4EEC-8317-BBCB3026E12C}"/>
    <cellStyle name="měny 2 2 2 6 3 4" xfId="5879" xr:uid="{8D464606-9D0E-411A-B20E-BC7593397361}"/>
    <cellStyle name="měny 2 2 2 6 3 5" xfId="4107" xr:uid="{5BFE74D1-872E-48AE-9912-1A4EAC8451E5}"/>
    <cellStyle name="měny 2 2 2 6 4" xfId="945" xr:uid="{D81752C9-AD83-4704-957C-0FAB51E78497}"/>
    <cellStyle name="měny 2 2 2 6 4 2" xfId="2718" xr:uid="{F2015A19-A4FB-4050-8C43-EA2C6BBFE65F}"/>
    <cellStyle name="měny 2 2 2 6 4 2 2" xfId="8034" xr:uid="{EA2A1FF5-7510-465F-B318-130097A2219D}"/>
    <cellStyle name="měny 2 2 2 6 4 3" xfId="6262" xr:uid="{A7648EA1-47EB-47FD-BB35-4019D93ABA7B}"/>
    <cellStyle name="měny 2 2 2 6 4 4" xfId="4490" xr:uid="{5E6F589B-8E3E-4ECC-BA90-224362654739}"/>
    <cellStyle name="měny 2 2 2 6 5" xfId="1952" xr:uid="{AA22D7A4-85A6-4DF1-A17D-5BCA53F3AB0B}"/>
    <cellStyle name="měny 2 2 2 6 5 2" xfId="7268" xr:uid="{9EE9EBD2-A45D-4A16-BC48-609C0314EEF1}"/>
    <cellStyle name="měny 2 2 2 6 6" xfId="5496" xr:uid="{4ABDE298-2322-4D45-B2A8-A4AC1D0F502C}"/>
    <cellStyle name="měny 2 2 2 6 7" xfId="3724" xr:uid="{95581F2A-CEFF-4D8B-AA0F-C82B2739DC09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2 2 2" xfId="8526" xr:uid="{A94750B0-C759-4BC4-B42A-6DB8AB5180AB}"/>
    <cellStyle name="měny 2 2 2 7 2 2 3" xfId="6754" xr:uid="{18B95CA7-4E4C-4D08-B1D7-4A7F4703D7C7}"/>
    <cellStyle name="měny 2 2 2 7 2 2 4" xfId="4982" xr:uid="{D8010997-DA84-462B-9626-DB51059A9CFC}"/>
    <cellStyle name="měny 2 2 2 7 2 3" xfId="2444" xr:uid="{BC7B6865-55F1-4443-86CF-420038558880}"/>
    <cellStyle name="měny 2 2 2 7 2 3 2" xfId="7760" xr:uid="{193C3C35-1A18-4EB3-AF9F-AF3C65057AB3}"/>
    <cellStyle name="měny 2 2 2 7 2 4" xfId="5988" xr:uid="{AEA789D0-3E1A-4796-9172-6876699260E1}"/>
    <cellStyle name="měny 2 2 2 7 2 5" xfId="4216" xr:uid="{22E5267B-45E5-4F8E-B060-9735D3E0BB79}"/>
    <cellStyle name="měny 2 2 2 7 3" xfId="1054" xr:uid="{6594601B-3758-409F-BD23-418C10B37DCA}"/>
    <cellStyle name="měny 2 2 2 7 3 2" xfId="2827" xr:uid="{AE1EF935-F47B-449E-B10D-EE5F8C5CF8EC}"/>
    <cellStyle name="měny 2 2 2 7 3 2 2" xfId="8143" xr:uid="{58B2932A-4754-4CF4-B729-9AB79BEAEC6C}"/>
    <cellStyle name="měny 2 2 2 7 3 3" xfId="6371" xr:uid="{EC79FE03-0224-41B7-AFBA-600C5B871227}"/>
    <cellStyle name="měny 2 2 2 7 3 4" xfId="4599" xr:uid="{EF274B6A-2791-4EE3-A980-2A61A7B1EF3C}"/>
    <cellStyle name="měny 2 2 2 7 4" xfId="2061" xr:uid="{71E27781-29FA-46BA-A0C1-83D69C6E95C4}"/>
    <cellStyle name="měny 2 2 2 7 4 2" xfId="7377" xr:uid="{61F83555-A90C-4409-A6DC-AC62CAE868F3}"/>
    <cellStyle name="měny 2 2 2 7 5" xfId="5605" xr:uid="{9D4556F5-9CD7-4A30-B67B-F09906B30EAD}"/>
    <cellStyle name="měny 2 2 2 7 6" xfId="3833" xr:uid="{85E979A8-8D59-4600-9930-AF345CD5F4C9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2 2 2" xfId="8690" xr:uid="{C73836E1-A072-4326-A9A5-5972EBBF6D35}"/>
    <cellStyle name="měny 2 2 2 8 2 2 3" xfId="6918" xr:uid="{1744FD7C-AC1A-4BBD-B221-3E3C55C4EC98}"/>
    <cellStyle name="měny 2 2 2 8 2 2 4" xfId="5146" xr:uid="{7FA107DA-2652-407A-B1D5-2AADF10EB64E}"/>
    <cellStyle name="měny 2 2 2 8 2 3" xfId="2608" xr:uid="{B76D1791-FB58-4903-9805-341CBD11BE8B}"/>
    <cellStyle name="měny 2 2 2 8 2 3 2" xfId="7924" xr:uid="{177754C7-40BA-4EB5-A695-13C823096B0A}"/>
    <cellStyle name="měny 2 2 2 8 2 4" xfId="6152" xr:uid="{C132F81D-A768-46B4-9BF8-534B3DA97DD6}"/>
    <cellStyle name="měny 2 2 2 8 2 5" xfId="4380" xr:uid="{A93A9D6C-DA9F-4246-9FBA-F6980FB2D7E8}"/>
    <cellStyle name="měny 2 2 2 8 3" xfId="1218" xr:uid="{4AADAB30-A4A0-4A81-A218-A9AC638494A2}"/>
    <cellStyle name="měny 2 2 2 8 3 2" xfId="2991" xr:uid="{2014A6AC-FD2C-4B58-BDCD-E63B08CF66C0}"/>
    <cellStyle name="měny 2 2 2 8 3 2 2" xfId="8307" xr:uid="{B76FB100-7A2E-479A-995D-854F1CC7F696}"/>
    <cellStyle name="měny 2 2 2 8 3 3" xfId="6535" xr:uid="{245562B4-01BE-460E-A685-B5F0775EA9E7}"/>
    <cellStyle name="měny 2 2 2 8 3 4" xfId="4763" xr:uid="{65658EE3-0F24-425C-BBC6-5F569FFC1D1F}"/>
    <cellStyle name="měny 2 2 2 8 4" xfId="2225" xr:uid="{EC5B6683-3E1C-40E4-BC77-8B1E5726510D}"/>
    <cellStyle name="měny 2 2 2 8 4 2" xfId="7541" xr:uid="{3A563EFB-F4FD-4EEF-8627-57746F620E49}"/>
    <cellStyle name="měny 2 2 2 8 5" xfId="5769" xr:uid="{DE3AAC5A-E940-4735-8D99-09A9E4C9B5BD}"/>
    <cellStyle name="měny 2 2 2 8 6" xfId="3997" xr:uid="{183676D4-CE2A-40E7-B89F-66AA6653E2DB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2 2 2" xfId="8362" xr:uid="{1A2D05A2-8896-469A-AAC4-9C7CE8B6666D}"/>
    <cellStyle name="měny 2 2 2 9 2 3" xfId="6590" xr:uid="{7E822F87-66A0-47F6-A896-4A9308F38D95}"/>
    <cellStyle name="měny 2 2 2 9 2 4" xfId="4818" xr:uid="{65B0A7DE-0759-4E3B-A5CB-792638B09E12}"/>
    <cellStyle name="měny 2 2 2 9 3" xfId="2280" xr:uid="{1B29B4EE-AB1E-4407-92B9-D2341DF3BE51}"/>
    <cellStyle name="měny 2 2 2 9 3 2" xfId="7596" xr:uid="{6111A2B2-DADE-4988-B33F-733542987E3C}"/>
    <cellStyle name="měny 2 2 2 9 4" xfId="5824" xr:uid="{FC0E8149-1109-498F-AD38-D72F4A7780B9}"/>
    <cellStyle name="měny 2 2 2 9 5" xfId="4052" xr:uid="{04EE70EA-B991-4842-AF17-897880C21204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0 2 2" xfId="7216" xr:uid="{D0CEC99E-FD5A-45FC-92A7-948E510B406F}"/>
    <cellStyle name="měny 2 2 3 10 3" xfId="5444" xr:uid="{6F763AB5-FACB-4F11-AC18-1BEB82BC0F68}"/>
    <cellStyle name="měny 2 2 3 10 4" xfId="3672" xr:uid="{121D8E76-D65C-4FDA-B440-3E71D113C59A}"/>
    <cellStyle name="měny 2 2 3 11" xfId="893" xr:uid="{0ED6D5BB-30FC-49F2-9DAB-92D96F397E06}"/>
    <cellStyle name="měny 2 2 3 11 2" xfId="2666" xr:uid="{4433EA0E-2CB1-4F67-AC5C-C45D301E7393}"/>
    <cellStyle name="měny 2 2 3 11 2 2" xfId="7982" xr:uid="{5F215427-0166-4805-86DA-1FF79AA1EF5F}"/>
    <cellStyle name="měny 2 2 3 11 3" xfId="6210" xr:uid="{69C186AE-B300-4A2A-B565-7147313B641E}"/>
    <cellStyle name="měny 2 2 3 11 4" xfId="4438" xr:uid="{9AF0B79F-EBFA-4D7F-BCBF-F761A8524E4E}"/>
    <cellStyle name="měny 2 2 3 12" xfId="1659" xr:uid="{48343CFC-6614-4315-ADB0-2C603265C71B}"/>
    <cellStyle name="měny 2 2 3 12 2" xfId="3432" xr:uid="{F50A1537-9D61-4CEE-A590-D116DCFDEB4F}"/>
    <cellStyle name="měny 2 2 3 12 2 2" xfId="8748" xr:uid="{2A2F5993-018D-4760-A3AC-B535FABF745F}"/>
    <cellStyle name="měny 2 2 3 12 3" xfId="6976" xr:uid="{98CE3C96-8A48-4688-B52E-8F403AEF608F}"/>
    <cellStyle name="měny 2 2 3 12 4" xfId="5204" xr:uid="{909893F8-E16B-4D3E-81C7-622A55D3856D}"/>
    <cellStyle name="měny 2 2 3 13" xfId="1791" xr:uid="{CD05B65D-999E-4FE3-97C8-5AF89300F766}"/>
    <cellStyle name="měny 2 2 3 13 2" xfId="7107" xr:uid="{D12B9C38-0E58-49C5-BFA1-D4090F583EC1}"/>
    <cellStyle name="měny 2 2 3 14" xfId="5335" xr:uid="{0B1137F1-33FF-4AF2-9CD1-882907CB087B}"/>
    <cellStyle name="měny 2 2 3 15" xfId="3563" xr:uid="{B05AFB7D-1C1B-4ADF-BC6B-39C7269C7EFA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0 2 2" xfId="7991" xr:uid="{31D9BF9A-7219-4A4C-B2E8-F938285C85C9}"/>
    <cellStyle name="měny 2 2 3 2 10 3" xfId="6219" xr:uid="{98412962-B0E0-4362-9414-F38E174FAE21}"/>
    <cellStyle name="měny 2 2 3 2 10 4" xfId="4447" xr:uid="{31D014D8-26C9-46BA-819A-A9026615575E}"/>
    <cellStyle name="měny 2 2 3 2 11" xfId="1668" xr:uid="{4F526652-D92C-4F3B-A45B-77D3D3CE8E42}"/>
    <cellStyle name="měny 2 2 3 2 11 2" xfId="3441" xr:uid="{CB968259-14F0-4C26-9FA6-72C3805CFEAC}"/>
    <cellStyle name="měny 2 2 3 2 11 2 2" xfId="8757" xr:uid="{6588EC87-A065-4681-B086-E2E30E829300}"/>
    <cellStyle name="měny 2 2 3 2 11 3" xfId="6985" xr:uid="{D06815C0-3A06-4748-BAB7-A1949A7710F5}"/>
    <cellStyle name="měny 2 2 3 2 11 4" xfId="5213" xr:uid="{9324A916-764D-454F-9C5E-9A60E0FA903F}"/>
    <cellStyle name="měny 2 2 3 2 12" xfId="1800" xr:uid="{56C5D71B-97F2-40A6-817C-1B7CC7B15E7A}"/>
    <cellStyle name="měny 2 2 3 2 12 2" xfId="7116" xr:uid="{3755A579-D1DD-434E-805B-3C4EB0620F24}"/>
    <cellStyle name="měny 2 2 3 2 13" xfId="5344" xr:uid="{790BCE58-3023-43AF-B4C4-6E46A0F5828E}"/>
    <cellStyle name="měny 2 2 3 2 14" xfId="3572" xr:uid="{C920EFE1-22EA-4D9B-A837-151096502CE9}"/>
    <cellStyle name="měny 2 2 3 2 2" xfId="42" xr:uid="{00000000-0005-0000-0000-00000B000000}"/>
    <cellStyle name="měny 2 2 3 2 2 10" xfId="1818" xr:uid="{3E3F2FB6-B469-4C14-A431-8C71A30F6C2E}"/>
    <cellStyle name="měny 2 2 3 2 2 10 2" xfId="7134" xr:uid="{1D7378A4-A1EE-47FE-B05A-11BD0B79341F}"/>
    <cellStyle name="měny 2 2 3 2 2 11" xfId="5362" xr:uid="{5187941B-2884-48DE-AC5B-2F883D204833}"/>
    <cellStyle name="měny 2 2 3 2 2 12" xfId="3590" xr:uid="{5A4F29E9-C14B-49AE-8A94-33BBDDA6A6C2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2 2 2" xfId="8665" xr:uid="{AF34017F-CB07-46D3-A94C-85A02F7E54B2}"/>
    <cellStyle name="měny 2 2 3 2 2 2 2 2 2 3" xfId="6893" xr:uid="{72E3F122-D83C-48B2-887D-2F64B7633257}"/>
    <cellStyle name="měny 2 2 3 2 2 2 2 2 2 4" xfId="5121" xr:uid="{61B06D3F-78BE-4E21-B183-9724CA73C3A7}"/>
    <cellStyle name="měny 2 2 3 2 2 2 2 2 3" xfId="2583" xr:uid="{95DE8ADF-A69A-4AD1-85C9-97019C80A916}"/>
    <cellStyle name="měny 2 2 3 2 2 2 2 2 3 2" xfId="7899" xr:uid="{86DC4A47-1B00-4F93-B25F-7EF77EA12082}"/>
    <cellStyle name="měny 2 2 3 2 2 2 2 2 4" xfId="6127" xr:uid="{5871E4E3-AE30-47D1-8C0A-4929AF24E4DA}"/>
    <cellStyle name="měny 2 2 3 2 2 2 2 2 5" xfId="4355" xr:uid="{A8E419A7-2022-40D9-9541-15C623B680DF}"/>
    <cellStyle name="měny 2 2 3 2 2 2 2 3" xfId="1193" xr:uid="{C6B79580-1E40-4FD1-BEF2-37D773582D50}"/>
    <cellStyle name="měny 2 2 3 2 2 2 2 3 2" xfId="2966" xr:uid="{F13384E2-D078-4289-8A6F-38344BD5B7A8}"/>
    <cellStyle name="měny 2 2 3 2 2 2 2 3 2 2" xfId="8282" xr:uid="{17436E25-15C8-40D6-A47D-4974FB83072F}"/>
    <cellStyle name="měny 2 2 3 2 2 2 2 3 3" xfId="6510" xr:uid="{B9AD7212-99CD-4D6E-A30B-ED0DF5C114F4}"/>
    <cellStyle name="měny 2 2 3 2 2 2 2 3 4" xfId="4738" xr:uid="{12C47D80-AB49-4C54-87DC-1041A7B4672A}"/>
    <cellStyle name="měny 2 2 3 2 2 2 2 4" xfId="2200" xr:uid="{89CC4FB1-7748-477E-8825-AF03C2101DCB}"/>
    <cellStyle name="měny 2 2 3 2 2 2 2 4 2" xfId="7516" xr:uid="{F61D99F0-7D81-40E5-9D65-DAB08E0E5604}"/>
    <cellStyle name="měny 2 2 3 2 2 2 2 5" xfId="5744" xr:uid="{3086E4E0-D711-4282-8C8A-ADB62EDF1AD7}"/>
    <cellStyle name="měny 2 2 3 2 2 2 2 6" xfId="3972" xr:uid="{86465E97-F159-4C46-8686-214B245C1416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2 2 2" xfId="8501" xr:uid="{242A6312-B586-4ABC-9B5B-00892A619219}"/>
    <cellStyle name="měny 2 2 3 2 2 2 3 2 3" xfId="6729" xr:uid="{D367E9DF-B3DA-44E7-9955-2684047A14F2}"/>
    <cellStyle name="měny 2 2 3 2 2 2 3 2 4" xfId="4957" xr:uid="{0CD35E7D-8A22-4294-85A7-468EB8349ABA}"/>
    <cellStyle name="měny 2 2 3 2 2 2 3 3" xfId="2419" xr:uid="{64765CA4-0EB2-4F82-924C-EACFC5AC95AA}"/>
    <cellStyle name="měny 2 2 3 2 2 2 3 3 2" xfId="7735" xr:uid="{00EB39EB-20E1-4FE6-B218-DBAC925E1B20}"/>
    <cellStyle name="měny 2 2 3 2 2 2 3 4" xfId="5963" xr:uid="{24799391-777C-476B-9214-4B427728E9A5}"/>
    <cellStyle name="měny 2 2 3 2 2 2 3 5" xfId="4191" xr:uid="{87849F24-7877-4C0D-898A-020E0F4CB942}"/>
    <cellStyle name="měny 2 2 3 2 2 2 4" xfId="263" xr:uid="{2D55CBA9-1426-4AD3-8B7B-78820046E29C}"/>
    <cellStyle name="měny 2 2 3 2 2 2 4 2" xfId="2036" xr:uid="{E7DD00C1-87AE-4072-AFF0-544320C379DC}"/>
    <cellStyle name="měny 2 2 3 2 2 2 4 2 2" xfId="7352" xr:uid="{5C407BA7-2E23-44F3-9280-AD9B9619955A}"/>
    <cellStyle name="měny 2 2 3 2 2 2 4 3" xfId="5580" xr:uid="{F7B42327-1671-441A-9536-87C1F73A6E52}"/>
    <cellStyle name="měny 2 2 3 2 2 2 4 4" xfId="3808" xr:uid="{348A4DCC-5F27-48BD-8419-40DB128E0F3E}"/>
    <cellStyle name="měny 2 2 3 2 2 2 5" xfId="1029" xr:uid="{9E76A017-804F-40DE-BD55-D0419FBC5425}"/>
    <cellStyle name="měny 2 2 3 2 2 2 5 2" xfId="2802" xr:uid="{947BF8A7-2375-4760-AACE-D6BF450C2E0A}"/>
    <cellStyle name="měny 2 2 3 2 2 2 5 2 2" xfId="8118" xr:uid="{72BCAC65-C9A1-4BE8-8C31-96DEB33CBE16}"/>
    <cellStyle name="měny 2 2 3 2 2 2 5 3" xfId="6346" xr:uid="{9FDF046E-8446-47CF-AE9C-2ECB6C11A825}"/>
    <cellStyle name="měny 2 2 3 2 2 2 5 4" xfId="4574" xr:uid="{EB0205A1-460D-4403-A1D8-AB3B415D4795}"/>
    <cellStyle name="měny 2 2 3 2 2 2 6" xfId="1740" xr:uid="{B8F65044-F02A-4B06-9217-5D6D6FFCE484}"/>
    <cellStyle name="měny 2 2 3 2 2 2 6 2" xfId="3513" xr:uid="{DEE628F9-E306-4283-8696-737FCC461394}"/>
    <cellStyle name="měny 2 2 3 2 2 2 6 2 2" xfId="8829" xr:uid="{6D3DC030-23F8-4F62-8AEF-41D2305B3CA7}"/>
    <cellStyle name="měny 2 2 3 2 2 2 6 3" xfId="7057" xr:uid="{F4CB37EA-FECB-4128-B908-642B4EDD60F9}"/>
    <cellStyle name="měny 2 2 3 2 2 2 6 4" xfId="5285" xr:uid="{B535967C-C360-44A6-BE64-D3A94E4C2C1A}"/>
    <cellStyle name="měny 2 2 3 2 2 2 7" xfId="1872" xr:uid="{D25609B7-E9D2-4FDB-BA24-5844E89B16DE}"/>
    <cellStyle name="měny 2 2 3 2 2 2 7 2" xfId="7188" xr:uid="{91FB3A17-AC6A-4F21-A7C5-AEFEC9B95F2A}"/>
    <cellStyle name="měny 2 2 3 2 2 2 8" xfId="5416" xr:uid="{3F29F2EB-AE6F-4BF6-8B21-5962347B678B}"/>
    <cellStyle name="měny 2 2 3 2 2 2 9" xfId="3644" xr:uid="{CB29F2C1-C8A9-4F20-B278-A736F73A82A3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2 2 2" xfId="8611" xr:uid="{C12A2B81-3CFE-4C91-B326-5E423A0FC249}"/>
    <cellStyle name="měny 2 2 3 2 2 3 2 2 2 3" xfId="6839" xr:uid="{87363CF7-13C9-42B3-8F96-475DA4A72534}"/>
    <cellStyle name="měny 2 2 3 2 2 3 2 2 2 4" xfId="5067" xr:uid="{5ABB08D2-0EB3-43DB-AF5E-F6D0A1164C97}"/>
    <cellStyle name="měny 2 2 3 2 2 3 2 2 3" xfId="2529" xr:uid="{DDE9AD38-3A86-468C-AB18-70BE6AFB756C}"/>
    <cellStyle name="měny 2 2 3 2 2 3 2 2 3 2" xfId="7845" xr:uid="{58436170-A49C-49F2-A7B3-547771F80D2F}"/>
    <cellStyle name="měny 2 2 3 2 2 3 2 2 4" xfId="6073" xr:uid="{928B969F-5645-4CF9-9797-77AC857CD7F6}"/>
    <cellStyle name="měny 2 2 3 2 2 3 2 2 5" xfId="4301" xr:uid="{90DB3458-63DA-489D-A43D-3744FF51B130}"/>
    <cellStyle name="měny 2 2 3 2 2 3 2 3" xfId="1139" xr:uid="{D41EA2AB-F62B-4304-8A9A-8649AE12060D}"/>
    <cellStyle name="měny 2 2 3 2 2 3 2 3 2" xfId="2912" xr:uid="{7BB73814-47F2-4D29-B544-FF27E5B73BC4}"/>
    <cellStyle name="měny 2 2 3 2 2 3 2 3 2 2" xfId="8228" xr:uid="{2F34D60F-9386-404B-8558-F59E5D72FF5A}"/>
    <cellStyle name="měny 2 2 3 2 2 3 2 3 3" xfId="6456" xr:uid="{EB99B97A-B721-41FA-9595-7D9CAD6CC531}"/>
    <cellStyle name="měny 2 2 3 2 2 3 2 3 4" xfId="4684" xr:uid="{65349EB0-77BC-4B2F-8098-4B74061FD9A1}"/>
    <cellStyle name="měny 2 2 3 2 2 3 2 4" xfId="2146" xr:uid="{5469EA05-752A-430C-AE29-959CDF2B469E}"/>
    <cellStyle name="měny 2 2 3 2 2 3 2 4 2" xfId="7462" xr:uid="{6185FC37-BFEE-4C53-AADA-634C0E8E4EA8}"/>
    <cellStyle name="měny 2 2 3 2 2 3 2 5" xfId="5690" xr:uid="{F1E3893E-C752-4980-ADA9-0898346D11D0}"/>
    <cellStyle name="měny 2 2 3 2 2 3 2 6" xfId="3918" xr:uid="{D2F09F64-EA38-4D47-A19D-EDC800630EE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2 2 2" xfId="8447" xr:uid="{FD7994C6-4E18-4E4D-B6AE-79E0F9591894}"/>
    <cellStyle name="měny 2 2 3 2 2 3 3 2 3" xfId="6675" xr:uid="{D1831F3A-0CEB-4981-9CF3-D7AF9BB1A2B3}"/>
    <cellStyle name="měny 2 2 3 2 2 3 3 2 4" xfId="4903" xr:uid="{26C6C862-5BE9-4AB9-86CB-933F28D47EE2}"/>
    <cellStyle name="měny 2 2 3 2 2 3 3 3" xfId="2365" xr:uid="{DB7F428B-91B4-433F-A13E-18383448D197}"/>
    <cellStyle name="měny 2 2 3 2 2 3 3 3 2" xfId="7681" xr:uid="{05E41814-6EAB-42B0-94DE-445F2BF5983D}"/>
    <cellStyle name="měny 2 2 3 2 2 3 3 4" xfId="5909" xr:uid="{22067609-2594-4EA7-98F5-C87997690B75}"/>
    <cellStyle name="měny 2 2 3 2 2 3 3 5" xfId="4137" xr:uid="{EB2D8C30-B817-426C-BCC1-8D4849980BE4}"/>
    <cellStyle name="měny 2 2 3 2 2 3 4" xfId="975" xr:uid="{416B48DC-3E41-4926-8A09-5465D6376A52}"/>
    <cellStyle name="měny 2 2 3 2 2 3 4 2" xfId="2748" xr:uid="{562BE96E-F2E5-4D4A-99D0-D980E8C7469F}"/>
    <cellStyle name="měny 2 2 3 2 2 3 4 2 2" xfId="8064" xr:uid="{A2EE4976-A82C-4AF8-8EE4-91F924659C6F}"/>
    <cellStyle name="měny 2 2 3 2 2 3 4 3" xfId="6292" xr:uid="{48962231-C343-4AD7-B158-543DEA10E1D3}"/>
    <cellStyle name="měny 2 2 3 2 2 3 4 4" xfId="4520" xr:uid="{F2D8E4F3-34A9-4EB0-BAEE-D9F5BC82E3C2}"/>
    <cellStyle name="měny 2 2 3 2 2 3 5" xfId="1982" xr:uid="{5DDCB7B7-030E-4F6C-A7B9-DC1728239CBC}"/>
    <cellStyle name="měny 2 2 3 2 2 3 5 2" xfId="7298" xr:uid="{EE23E01C-CAC0-4FCB-BD45-3F8DCA0E5DFC}"/>
    <cellStyle name="měny 2 2 3 2 2 3 6" xfId="5526" xr:uid="{3E335352-AA42-47F5-88D7-4CC150CCF069}"/>
    <cellStyle name="měny 2 2 3 2 2 3 7" xfId="3754" xr:uid="{AE138CDC-79F9-429F-A30D-8985B4C0D210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2 2 2" xfId="8556" xr:uid="{AB456E07-9F4A-4A9E-A8E1-7C8382EADC67}"/>
    <cellStyle name="měny 2 2 3 2 2 4 2 2 3" xfId="6784" xr:uid="{A5CFB289-C313-4DD1-8103-5C6836F6247A}"/>
    <cellStyle name="měny 2 2 3 2 2 4 2 2 4" xfId="5012" xr:uid="{2B4C4D13-9ADC-4981-BA6E-6727EE3CE19F}"/>
    <cellStyle name="měny 2 2 3 2 2 4 2 3" xfId="2474" xr:uid="{18B297C5-4F2D-4BA3-87C5-F5CC808D6F1E}"/>
    <cellStyle name="měny 2 2 3 2 2 4 2 3 2" xfId="7790" xr:uid="{B89411BF-0F0F-4D84-9BE0-7EFDAE02ACB9}"/>
    <cellStyle name="měny 2 2 3 2 2 4 2 4" xfId="6018" xr:uid="{714E920E-1E51-44BD-AD1E-30658981572A}"/>
    <cellStyle name="měny 2 2 3 2 2 4 2 5" xfId="4246" xr:uid="{766CF6E6-6716-4FCF-AE71-34C8672DF802}"/>
    <cellStyle name="měny 2 2 3 2 2 4 3" xfId="1084" xr:uid="{D0B56DD9-3D29-4849-8433-65F92C816E45}"/>
    <cellStyle name="měny 2 2 3 2 2 4 3 2" xfId="2857" xr:uid="{A0BAA736-CA35-412F-A679-E05A83FC85A0}"/>
    <cellStyle name="měny 2 2 3 2 2 4 3 2 2" xfId="8173" xr:uid="{79EA25F8-841E-4C96-8653-CBCA15D429F4}"/>
    <cellStyle name="měny 2 2 3 2 2 4 3 3" xfId="6401" xr:uid="{31D87EF4-B341-4F30-BB18-31FD3B8ABDF5}"/>
    <cellStyle name="měny 2 2 3 2 2 4 3 4" xfId="4629" xr:uid="{D00DB87B-1254-45FB-BBE6-AB280D51F47F}"/>
    <cellStyle name="měny 2 2 3 2 2 4 4" xfId="2091" xr:uid="{DC9322DB-6DD6-410A-A92F-EB30A3A6D1AB}"/>
    <cellStyle name="měny 2 2 3 2 2 4 4 2" xfId="7407" xr:uid="{51210F9E-1B4D-46D1-B203-7B75B972BC33}"/>
    <cellStyle name="měny 2 2 3 2 2 4 5" xfId="5635" xr:uid="{52D33B84-F8B2-4C1C-A42D-CC4DA2E63F67}"/>
    <cellStyle name="měny 2 2 3 2 2 4 6" xfId="3863" xr:uid="{43AED6D8-7911-4575-A3E3-B82FE4DA4E4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2 2 2" xfId="8720" xr:uid="{78DF731F-16AB-4D30-92EF-40EDAF1CCA66}"/>
    <cellStyle name="měny 2 2 3 2 2 5 2 2 3" xfId="6948" xr:uid="{3327DA03-8E40-493C-A5E5-402C6E15034A}"/>
    <cellStyle name="měny 2 2 3 2 2 5 2 2 4" xfId="5176" xr:uid="{1F010012-0625-4400-97B5-86486B29E364}"/>
    <cellStyle name="měny 2 2 3 2 2 5 2 3" xfId="2638" xr:uid="{53AE9BEF-9BBF-4044-BB25-3424974B1E7E}"/>
    <cellStyle name="měny 2 2 3 2 2 5 2 3 2" xfId="7954" xr:uid="{2FA7A126-D035-4EDF-8880-7F1007845925}"/>
    <cellStyle name="měny 2 2 3 2 2 5 2 4" xfId="6182" xr:uid="{8CBD8CE1-F49A-490E-A824-ABC9DB5347FE}"/>
    <cellStyle name="měny 2 2 3 2 2 5 2 5" xfId="4410" xr:uid="{B3B2245B-A30E-47BD-A3E8-3EB8E13EB676}"/>
    <cellStyle name="měny 2 2 3 2 2 5 3" xfId="1248" xr:uid="{67E8260F-D350-441B-BFA3-896AB07452DB}"/>
    <cellStyle name="měny 2 2 3 2 2 5 3 2" xfId="3021" xr:uid="{E8F7129F-F08D-4BC8-8291-3996B59E59EF}"/>
    <cellStyle name="měny 2 2 3 2 2 5 3 2 2" xfId="8337" xr:uid="{068C6BA0-C5AD-47C4-9E5F-DB49CD5F3934}"/>
    <cellStyle name="měny 2 2 3 2 2 5 3 3" xfId="6565" xr:uid="{9B6007AA-E5C2-41AA-8CA0-EC375512878B}"/>
    <cellStyle name="měny 2 2 3 2 2 5 3 4" xfId="4793" xr:uid="{99532294-EBA1-436F-A5C3-6F3BBE363F91}"/>
    <cellStyle name="měny 2 2 3 2 2 5 4" xfId="2255" xr:uid="{1896EDCB-2659-409B-8BB7-36F9EC913FF4}"/>
    <cellStyle name="měny 2 2 3 2 2 5 4 2" xfId="7571" xr:uid="{6F3D7E97-AB50-447B-BDBF-D2E49DD57DF6}"/>
    <cellStyle name="měny 2 2 3 2 2 5 5" xfId="5799" xr:uid="{3C8AE74F-7D80-45E6-87D7-015FFE326A2C}"/>
    <cellStyle name="měny 2 2 3 2 2 5 6" xfId="4027" xr:uid="{16BFF9D7-BFD1-431A-8916-50C7EF61F99C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2 2 2" xfId="8392" xr:uid="{D4D29C81-BF27-4EDD-A48A-53BF086466AB}"/>
    <cellStyle name="měny 2 2 3 2 2 6 2 3" xfId="6620" xr:uid="{137AED19-FE65-44A3-938B-00517B49A91B}"/>
    <cellStyle name="měny 2 2 3 2 2 6 2 4" xfId="4848" xr:uid="{76135380-CE16-4B81-9D9A-BEE90EE95EE9}"/>
    <cellStyle name="měny 2 2 3 2 2 6 3" xfId="2310" xr:uid="{07A0259A-7F34-4734-BEAD-ED5772F55BED}"/>
    <cellStyle name="měny 2 2 3 2 2 6 3 2" xfId="7626" xr:uid="{7D278DFF-68AA-429C-962C-5D64697E5D9B}"/>
    <cellStyle name="měny 2 2 3 2 2 6 4" xfId="5854" xr:uid="{A21F65FD-AEC3-4FDB-8814-11E68C1170AE}"/>
    <cellStyle name="měny 2 2 3 2 2 6 5" xfId="4082" xr:uid="{0A06990B-1127-4CF5-8430-BAD1BBE23164}"/>
    <cellStyle name="měny 2 2 3 2 2 7" xfId="154" xr:uid="{7F1AC46D-F497-47A6-B32A-FCEB8A1CA5CF}"/>
    <cellStyle name="měny 2 2 3 2 2 7 2" xfId="1927" xr:uid="{A48EED11-C57B-4491-A267-BE4882688C70}"/>
    <cellStyle name="měny 2 2 3 2 2 7 2 2" xfId="7243" xr:uid="{72F3A013-6F7A-4664-B568-F84933369762}"/>
    <cellStyle name="měny 2 2 3 2 2 7 3" xfId="5471" xr:uid="{66229FBE-55D9-49A9-887F-BD3CAB6474F3}"/>
    <cellStyle name="měny 2 2 3 2 2 7 4" xfId="3699" xr:uid="{6F6D3120-5D31-462E-BA14-8ABDD0B61B4A}"/>
    <cellStyle name="měny 2 2 3 2 2 8" xfId="920" xr:uid="{7D801F2F-7FE2-42E4-8A21-A9EEE8C50266}"/>
    <cellStyle name="měny 2 2 3 2 2 8 2" xfId="2693" xr:uid="{734EFC8F-959F-49FF-9704-50CA7BC8C14E}"/>
    <cellStyle name="měny 2 2 3 2 2 8 2 2" xfId="8009" xr:uid="{105855F7-C772-4CF5-AC81-F1580D0C5070}"/>
    <cellStyle name="měny 2 2 3 2 2 8 3" xfId="6237" xr:uid="{50ADF388-C648-49A3-BC54-79B45ABE3FD9}"/>
    <cellStyle name="měny 2 2 3 2 2 8 4" xfId="4465" xr:uid="{420C8C20-4040-4635-A96E-225C91D13F08}"/>
    <cellStyle name="měny 2 2 3 2 2 9" xfId="1686" xr:uid="{D6CA1019-C8B6-470F-B0DB-1217AE4224CD}"/>
    <cellStyle name="měny 2 2 3 2 2 9 2" xfId="3459" xr:uid="{D7680E76-97B4-44DC-BCD2-45FF47AF17A6}"/>
    <cellStyle name="měny 2 2 3 2 2 9 2 2" xfId="8775" xr:uid="{7C64B25C-65E8-40C1-A6A7-473BCE547BFB}"/>
    <cellStyle name="měny 2 2 3 2 2 9 3" xfId="7003" xr:uid="{15A1A1FA-AF18-4BB2-8DFB-CCA949B19A39}"/>
    <cellStyle name="měny 2 2 3 2 2 9 4" xfId="5231" xr:uid="{2C010F7E-46DB-43CE-9378-D57A576525C3}"/>
    <cellStyle name="měny 2 2 3 2 3" xfId="60" xr:uid="{00000000-0005-0000-0000-00000C000000}"/>
    <cellStyle name="měny 2 2 3 2 3 10" xfId="1836" xr:uid="{82C8474C-486E-4856-90E2-ACD6736588DB}"/>
    <cellStyle name="měny 2 2 3 2 3 10 2" xfId="7152" xr:uid="{0E4AC7FB-535E-47EC-963A-15FE7620453F}"/>
    <cellStyle name="měny 2 2 3 2 3 11" xfId="5380" xr:uid="{15C80C27-67B6-45AE-9EFC-C0BC573537FD}"/>
    <cellStyle name="měny 2 2 3 2 3 12" xfId="3608" xr:uid="{E71CC2B4-F4FC-4DF3-90CB-B854B55663C3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2 2 2" xfId="8683" xr:uid="{BA8D9B77-DB5D-404C-A676-D4B2AE643B1D}"/>
    <cellStyle name="měny 2 2 3 2 3 2 2 2 2 3" xfId="6911" xr:uid="{AC743CEF-BAA2-4BF2-A3E2-ABD07D0A35F6}"/>
    <cellStyle name="měny 2 2 3 2 3 2 2 2 2 4" xfId="5139" xr:uid="{59C95953-486E-49DE-90C4-5FCB08630207}"/>
    <cellStyle name="měny 2 2 3 2 3 2 2 2 3" xfId="2601" xr:uid="{E1EC3549-97B2-476A-8DFE-5181F89CA83F}"/>
    <cellStyle name="měny 2 2 3 2 3 2 2 2 3 2" xfId="7917" xr:uid="{793A718F-2706-42AA-BA08-D3450C193273}"/>
    <cellStyle name="měny 2 2 3 2 3 2 2 2 4" xfId="6145" xr:uid="{EF6D8042-F37A-4E7E-AEF6-280EE28EC653}"/>
    <cellStyle name="měny 2 2 3 2 3 2 2 2 5" xfId="4373" xr:uid="{FDCCF377-50BA-42C3-8DE9-F83517334D83}"/>
    <cellStyle name="měny 2 2 3 2 3 2 2 3" xfId="1211" xr:uid="{9B3434C7-54BC-43B9-A386-22F0645CABC6}"/>
    <cellStyle name="měny 2 2 3 2 3 2 2 3 2" xfId="2984" xr:uid="{2AEB7FF8-E260-43C3-B16C-E30AF2C2C32F}"/>
    <cellStyle name="měny 2 2 3 2 3 2 2 3 2 2" xfId="8300" xr:uid="{88BF1E88-7A89-4AC0-BC45-37885441F6EE}"/>
    <cellStyle name="měny 2 2 3 2 3 2 2 3 3" xfId="6528" xr:uid="{82D2792E-04EC-49A8-9008-00292C8D1D97}"/>
    <cellStyle name="měny 2 2 3 2 3 2 2 3 4" xfId="4756" xr:uid="{37908891-FEF0-47D2-953D-255406365EDF}"/>
    <cellStyle name="měny 2 2 3 2 3 2 2 4" xfId="2218" xr:uid="{0F626F5B-A3E1-478C-BED7-B8AB165DA9A9}"/>
    <cellStyle name="měny 2 2 3 2 3 2 2 4 2" xfId="7534" xr:uid="{241FF47A-E9B6-4E0D-B07E-E3B80B548B4B}"/>
    <cellStyle name="měny 2 2 3 2 3 2 2 5" xfId="5762" xr:uid="{3DF66334-3D3A-46B0-8169-63A89FF64956}"/>
    <cellStyle name="měny 2 2 3 2 3 2 2 6" xfId="3990" xr:uid="{8E77F935-3F49-44D5-BEAB-8FC2DA5A275B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2 2 2" xfId="8519" xr:uid="{3F03AE3D-5E23-4F78-B10A-74DFD8A68898}"/>
    <cellStyle name="měny 2 2 3 2 3 2 3 2 3" xfId="6747" xr:uid="{188CD2BC-CBC2-4D6D-A0C1-70F00E894BFE}"/>
    <cellStyle name="měny 2 2 3 2 3 2 3 2 4" xfId="4975" xr:uid="{D9C11327-060C-4468-960C-C1787EAB916D}"/>
    <cellStyle name="měny 2 2 3 2 3 2 3 3" xfId="2437" xr:uid="{DE592346-BC68-4BDB-AEC9-DA77269E9211}"/>
    <cellStyle name="měny 2 2 3 2 3 2 3 3 2" xfId="7753" xr:uid="{0B6638A2-0C77-4587-8931-C86A5B4CA86F}"/>
    <cellStyle name="měny 2 2 3 2 3 2 3 4" xfId="5981" xr:uid="{9CE38D42-531E-4FD5-9863-B65E8E4795FF}"/>
    <cellStyle name="měny 2 2 3 2 3 2 3 5" xfId="4209" xr:uid="{D6596E80-A1A9-49B0-997E-87BDE99CDE85}"/>
    <cellStyle name="měny 2 2 3 2 3 2 4" xfId="281" xr:uid="{1C3A7EFE-33FE-40FF-8558-768950D65EED}"/>
    <cellStyle name="měny 2 2 3 2 3 2 4 2" xfId="2054" xr:uid="{DE492427-E653-4B56-846E-73306A44BA1B}"/>
    <cellStyle name="měny 2 2 3 2 3 2 4 2 2" xfId="7370" xr:uid="{918EA1BD-D77A-4978-ACDA-9DB662E2C63A}"/>
    <cellStyle name="měny 2 2 3 2 3 2 4 3" xfId="5598" xr:uid="{E2948630-48A3-4305-8BC4-A16A90127EB6}"/>
    <cellStyle name="měny 2 2 3 2 3 2 4 4" xfId="3826" xr:uid="{ABAE1B27-2080-4723-8F05-B87DAFE30227}"/>
    <cellStyle name="měny 2 2 3 2 3 2 5" xfId="1047" xr:uid="{5374188D-A59E-4886-A02F-32A46FA9C78A}"/>
    <cellStyle name="měny 2 2 3 2 3 2 5 2" xfId="2820" xr:uid="{35A174E4-51FB-4773-A466-EEAE89B532DF}"/>
    <cellStyle name="měny 2 2 3 2 3 2 5 2 2" xfId="8136" xr:uid="{DE5D3B13-A655-42EE-95C0-CB20F8BF10E0}"/>
    <cellStyle name="měny 2 2 3 2 3 2 5 3" xfId="6364" xr:uid="{A8C379BA-1A10-40F6-BB48-18AADA62EE67}"/>
    <cellStyle name="měny 2 2 3 2 3 2 5 4" xfId="4592" xr:uid="{8CADCEC3-EBC4-4426-B10D-937672B3E1C9}"/>
    <cellStyle name="měny 2 2 3 2 3 2 6" xfId="1758" xr:uid="{171BA56D-1F93-401A-AC8A-E851660A0075}"/>
    <cellStyle name="měny 2 2 3 2 3 2 6 2" xfId="3531" xr:uid="{74A87E05-9475-4A20-88E6-0F92620AA2D0}"/>
    <cellStyle name="měny 2 2 3 2 3 2 6 2 2" xfId="8847" xr:uid="{51664B96-0231-41AB-B2BB-0F932FFFC481}"/>
    <cellStyle name="měny 2 2 3 2 3 2 6 3" xfId="7075" xr:uid="{1D2B9460-D17B-44EC-8BA2-8FCDD2CAF786}"/>
    <cellStyle name="měny 2 2 3 2 3 2 6 4" xfId="5303" xr:uid="{64325B4F-C125-4FB4-9A4D-E6EE3F9CC6C8}"/>
    <cellStyle name="měny 2 2 3 2 3 2 7" xfId="1890" xr:uid="{D6AEEA6A-3805-4F40-8045-606372B51F88}"/>
    <cellStyle name="měny 2 2 3 2 3 2 7 2" xfId="7206" xr:uid="{486AC003-918B-42E1-86CA-3E1F03009A16}"/>
    <cellStyle name="měny 2 2 3 2 3 2 8" xfId="5434" xr:uid="{13C51D31-1926-46DF-8DB1-F2EE24966B54}"/>
    <cellStyle name="měny 2 2 3 2 3 2 9" xfId="3662" xr:uid="{52D41F78-094D-47C3-A75B-3CD2654D175A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2 2 2" xfId="8629" xr:uid="{880A922C-74A3-40E0-8580-0986DA5F2E10}"/>
    <cellStyle name="měny 2 2 3 2 3 3 2 2 2 3" xfId="6857" xr:uid="{714CEA98-3AB2-4E02-A056-43E5CAA7D02F}"/>
    <cellStyle name="měny 2 2 3 2 3 3 2 2 2 4" xfId="5085" xr:uid="{4581D69C-8D6F-4B1B-95A5-FD33CDFC07DD}"/>
    <cellStyle name="měny 2 2 3 2 3 3 2 2 3" xfId="2547" xr:uid="{4DAD5854-D333-488A-92D1-F5B878C87BB8}"/>
    <cellStyle name="měny 2 2 3 2 3 3 2 2 3 2" xfId="7863" xr:uid="{580A4EF8-8738-4A45-98B8-A10BA8047F02}"/>
    <cellStyle name="měny 2 2 3 2 3 3 2 2 4" xfId="6091" xr:uid="{E523E513-7342-4BFD-9E12-2033F8194A21}"/>
    <cellStyle name="měny 2 2 3 2 3 3 2 2 5" xfId="4319" xr:uid="{3495B377-DBDD-4163-B82F-F0305FD57DCE}"/>
    <cellStyle name="měny 2 2 3 2 3 3 2 3" xfId="1157" xr:uid="{ED7E545B-9727-4F15-851B-E70A545F69DA}"/>
    <cellStyle name="měny 2 2 3 2 3 3 2 3 2" xfId="2930" xr:uid="{6BD281C0-CF6F-4B02-BD94-780C1B9226AE}"/>
    <cellStyle name="měny 2 2 3 2 3 3 2 3 2 2" xfId="8246" xr:uid="{A182B02A-3D5A-46EE-912F-024C2FD5DEF3}"/>
    <cellStyle name="měny 2 2 3 2 3 3 2 3 3" xfId="6474" xr:uid="{A3F128E2-88C8-4D53-830C-BB65AA776B15}"/>
    <cellStyle name="měny 2 2 3 2 3 3 2 3 4" xfId="4702" xr:uid="{A8690124-9F05-4DC1-830C-CC801A60CCFA}"/>
    <cellStyle name="měny 2 2 3 2 3 3 2 4" xfId="2164" xr:uid="{85387500-FFB4-494B-BFCD-CDB4690A5F4D}"/>
    <cellStyle name="měny 2 2 3 2 3 3 2 4 2" xfId="7480" xr:uid="{2068FD0E-FE36-4DA4-95A4-0BF64BD48C0F}"/>
    <cellStyle name="měny 2 2 3 2 3 3 2 5" xfId="5708" xr:uid="{DEC51454-7C3E-49A1-8396-36A5141CACC0}"/>
    <cellStyle name="měny 2 2 3 2 3 3 2 6" xfId="3936" xr:uid="{43CCF79D-20F7-48EC-B18B-7BE19902B605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2 2 2" xfId="8465" xr:uid="{EE1CA4CD-EB67-459B-A729-E172081512B3}"/>
    <cellStyle name="měny 2 2 3 2 3 3 3 2 3" xfId="6693" xr:uid="{D0D182F7-6410-40EE-A022-176A26B5DAE0}"/>
    <cellStyle name="měny 2 2 3 2 3 3 3 2 4" xfId="4921" xr:uid="{9FC5437E-01CC-4D35-8339-CAF9E16A1C4D}"/>
    <cellStyle name="měny 2 2 3 2 3 3 3 3" xfId="2383" xr:uid="{50E76C78-CD64-430E-A89B-99BBEF635907}"/>
    <cellStyle name="měny 2 2 3 2 3 3 3 3 2" xfId="7699" xr:uid="{D852BF35-FDB2-4114-B78D-2EE367375E73}"/>
    <cellStyle name="měny 2 2 3 2 3 3 3 4" xfId="5927" xr:uid="{8CEECCBB-25D7-499E-B346-389DC38E9560}"/>
    <cellStyle name="měny 2 2 3 2 3 3 3 5" xfId="4155" xr:uid="{B93925C2-5833-4A94-89EA-60CF5C4EC19F}"/>
    <cellStyle name="měny 2 2 3 2 3 3 4" xfId="993" xr:uid="{49411407-BC64-4ACB-A9FF-3AEE017DB083}"/>
    <cellStyle name="měny 2 2 3 2 3 3 4 2" xfId="2766" xr:uid="{C7AB0F83-21C6-4CEC-8033-9242A92ED7FE}"/>
    <cellStyle name="měny 2 2 3 2 3 3 4 2 2" xfId="8082" xr:uid="{F20CAB27-D7A4-46C4-96F8-973253F2421A}"/>
    <cellStyle name="měny 2 2 3 2 3 3 4 3" xfId="6310" xr:uid="{F94C9C7B-3008-4689-853F-C4C59E143662}"/>
    <cellStyle name="měny 2 2 3 2 3 3 4 4" xfId="4538" xr:uid="{0ED49F70-431C-4B0D-8F34-A45C04959337}"/>
    <cellStyle name="měny 2 2 3 2 3 3 5" xfId="2000" xr:uid="{26439853-11B4-4DDC-9ED1-A1AA9493D015}"/>
    <cellStyle name="měny 2 2 3 2 3 3 5 2" xfId="7316" xr:uid="{892BDD1C-0922-4E59-8D35-F20CD576F08B}"/>
    <cellStyle name="měny 2 2 3 2 3 3 6" xfId="5544" xr:uid="{7B1B7318-A0E8-4C0E-9918-BBAFA868ABCC}"/>
    <cellStyle name="měny 2 2 3 2 3 3 7" xfId="3772" xr:uid="{092D004A-34B3-4720-BD6C-3644CAA7BF28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2 2 2" xfId="8574" xr:uid="{E8B34DC7-3AC5-48AC-944F-DAFA96F25BCC}"/>
    <cellStyle name="měny 2 2 3 2 3 4 2 2 3" xfId="6802" xr:uid="{EB4A3E7C-DA58-4454-B86C-532C5A329219}"/>
    <cellStyle name="měny 2 2 3 2 3 4 2 2 4" xfId="5030" xr:uid="{2CB204F9-943B-42B4-8D84-321A7C316533}"/>
    <cellStyle name="měny 2 2 3 2 3 4 2 3" xfId="2492" xr:uid="{076B3F3B-6395-4330-B1EE-A5CB5B5E99B6}"/>
    <cellStyle name="měny 2 2 3 2 3 4 2 3 2" xfId="7808" xr:uid="{C3089074-FFA6-4C5C-BC76-1F719F4F97C2}"/>
    <cellStyle name="měny 2 2 3 2 3 4 2 4" xfId="6036" xr:uid="{F5F51124-4B3D-411D-9588-FD3DE05D345F}"/>
    <cellStyle name="měny 2 2 3 2 3 4 2 5" xfId="4264" xr:uid="{7FCF394A-F53C-469F-BF98-6B6CC5F92CE2}"/>
    <cellStyle name="měny 2 2 3 2 3 4 3" xfId="1102" xr:uid="{19128EAB-3DF4-45DF-B9D9-AA4BC4B22FA2}"/>
    <cellStyle name="měny 2 2 3 2 3 4 3 2" xfId="2875" xr:uid="{00E53AC3-0222-4D3E-8F97-E7BA975DE632}"/>
    <cellStyle name="měny 2 2 3 2 3 4 3 2 2" xfId="8191" xr:uid="{5FC1486E-AC30-4F42-A653-5874CC45E677}"/>
    <cellStyle name="měny 2 2 3 2 3 4 3 3" xfId="6419" xr:uid="{3E98A08D-A2F4-41E4-BD54-E2B949EBB9FC}"/>
    <cellStyle name="měny 2 2 3 2 3 4 3 4" xfId="4647" xr:uid="{357C8C5C-2B7F-460C-86C6-3FCA0CCAEFBF}"/>
    <cellStyle name="měny 2 2 3 2 3 4 4" xfId="2109" xr:uid="{BF840ECF-C0D4-43F1-A901-7B79F5265B26}"/>
    <cellStyle name="měny 2 2 3 2 3 4 4 2" xfId="7425" xr:uid="{54E8A5A5-58C9-40F9-A5E0-5D903EAF85EC}"/>
    <cellStyle name="měny 2 2 3 2 3 4 5" xfId="5653" xr:uid="{2FFADA79-0845-4AE1-8AF2-5DE086FCB5AB}"/>
    <cellStyle name="měny 2 2 3 2 3 4 6" xfId="3881" xr:uid="{83CAB3F1-14AB-4C05-A8BA-B544D48028F7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2 2 2" xfId="8738" xr:uid="{3B668EC6-A39F-404E-A185-8D62186CDA17}"/>
    <cellStyle name="měny 2 2 3 2 3 5 2 2 3" xfId="6966" xr:uid="{E04ABBCA-AF7C-4B83-9523-1C0AE26013A2}"/>
    <cellStyle name="měny 2 2 3 2 3 5 2 2 4" xfId="5194" xr:uid="{AA997167-2DA8-4B18-BA24-1817D6C36560}"/>
    <cellStyle name="měny 2 2 3 2 3 5 2 3" xfId="2656" xr:uid="{A06471D3-5D97-46FA-A075-881297C2EF1F}"/>
    <cellStyle name="měny 2 2 3 2 3 5 2 3 2" xfId="7972" xr:uid="{FE4C1014-B350-42D2-BC3A-D3AEBE2B6ED5}"/>
    <cellStyle name="měny 2 2 3 2 3 5 2 4" xfId="6200" xr:uid="{AAB14B62-DD35-48C4-9DE5-02537D72A853}"/>
    <cellStyle name="měny 2 2 3 2 3 5 2 5" xfId="4428" xr:uid="{B8A35136-40D4-4D73-B855-9F1F66617F65}"/>
    <cellStyle name="měny 2 2 3 2 3 5 3" xfId="1266" xr:uid="{15AD1890-99E2-45A6-B656-CB4B623DF0A9}"/>
    <cellStyle name="měny 2 2 3 2 3 5 3 2" xfId="3039" xr:uid="{54581971-3638-4B2F-8790-9929FB0D1445}"/>
    <cellStyle name="měny 2 2 3 2 3 5 3 2 2" xfId="8355" xr:uid="{4D19AE10-CE55-4354-9443-63870CD1AE73}"/>
    <cellStyle name="měny 2 2 3 2 3 5 3 3" xfId="6583" xr:uid="{079BF6ED-06F4-43AC-AEE4-BFE88A73758B}"/>
    <cellStyle name="měny 2 2 3 2 3 5 3 4" xfId="4811" xr:uid="{23B382CD-CA4B-431A-AB6F-251B3AE5072C}"/>
    <cellStyle name="měny 2 2 3 2 3 5 4" xfId="2273" xr:uid="{6E9ED3FD-E25F-41D8-95AF-ABB77A4DD08A}"/>
    <cellStyle name="měny 2 2 3 2 3 5 4 2" xfId="7589" xr:uid="{AC6B1440-E50D-4878-B502-3EB329B52BE4}"/>
    <cellStyle name="měny 2 2 3 2 3 5 5" xfId="5817" xr:uid="{CDA9AA29-6DE8-4183-91C9-D53867C29FF8}"/>
    <cellStyle name="měny 2 2 3 2 3 5 6" xfId="4045" xr:uid="{32993DB4-5CD0-4020-8B8D-812D8B2C5786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2 2 2" xfId="8410" xr:uid="{E225809A-2D14-4129-8A07-C29B9F2998AB}"/>
    <cellStyle name="měny 2 2 3 2 3 6 2 3" xfId="6638" xr:uid="{BAF22CB7-EFA4-4D2A-A2D6-E03D782BA0C6}"/>
    <cellStyle name="měny 2 2 3 2 3 6 2 4" xfId="4866" xr:uid="{4D519B31-800E-4083-BA1B-20922084E5A7}"/>
    <cellStyle name="měny 2 2 3 2 3 6 3" xfId="2328" xr:uid="{15230A51-B57D-482F-BDB3-F50EB5CB89C4}"/>
    <cellStyle name="měny 2 2 3 2 3 6 3 2" xfId="7644" xr:uid="{3867461C-9209-45C4-97E7-CB766F01BDA7}"/>
    <cellStyle name="měny 2 2 3 2 3 6 4" xfId="5872" xr:uid="{9227BB34-5EA4-466F-A437-C4296769650D}"/>
    <cellStyle name="měny 2 2 3 2 3 6 5" xfId="4100" xr:uid="{ED0C166A-F3E3-4308-9BE7-E05712515F27}"/>
    <cellStyle name="měny 2 2 3 2 3 7" xfId="172" xr:uid="{0308AC02-A93F-4197-B299-D283846D6BC8}"/>
    <cellStyle name="měny 2 2 3 2 3 7 2" xfId="1945" xr:uid="{CF2FA81D-B27C-46E3-A75F-E1A3A4EC310A}"/>
    <cellStyle name="měny 2 2 3 2 3 7 2 2" xfId="7261" xr:uid="{583D9882-2CAB-47EA-8F92-81993EAD2465}"/>
    <cellStyle name="měny 2 2 3 2 3 7 3" xfId="5489" xr:uid="{7ED3A95A-959A-4563-B0C5-546EC8E32DAD}"/>
    <cellStyle name="měny 2 2 3 2 3 7 4" xfId="3717" xr:uid="{8C24DB7A-B741-4EA0-8894-C9DB8145839E}"/>
    <cellStyle name="měny 2 2 3 2 3 8" xfId="938" xr:uid="{3898FF41-CACA-4F3D-ABCE-C7E694A7F0E2}"/>
    <cellStyle name="měny 2 2 3 2 3 8 2" xfId="2711" xr:uid="{5C73D163-5FBA-46D9-9FFD-EA0410CB3292}"/>
    <cellStyle name="měny 2 2 3 2 3 8 2 2" xfId="8027" xr:uid="{47544790-3154-461B-AFCF-0C5C3BD221F7}"/>
    <cellStyle name="měny 2 2 3 2 3 8 3" xfId="6255" xr:uid="{29321934-8E78-43A6-BF89-D394CC67D535}"/>
    <cellStyle name="měny 2 2 3 2 3 8 4" xfId="4483" xr:uid="{3E0747FD-F48C-4D77-9ED7-A3D18893DE6B}"/>
    <cellStyle name="měny 2 2 3 2 3 9" xfId="1704" xr:uid="{1A9FC717-96B8-4025-AD2D-5ECB3FF21376}"/>
    <cellStyle name="měny 2 2 3 2 3 9 2" xfId="3477" xr:uid="{63133BF8-5841-444E-A875-257D9B330C3F}"/>
    <cellStyle name="měny 2 2 3 2 3 9 2 2" xfId="8793" xr:uid="{C57D4D41-4121-448B-A6F2-8D394889E2D6}"/>
    <cellStyle name="měny 2 2 3 2 3 9 3" xfId="7021" xr:uid="{3E7E1359-4D5F-482E-8EF6-48E7CECEA75D}"/>
    <cellStyle name="měny 2 2 3 2 3 9 4" xfId="5249" xr:uid="{F5D69A07-C716-4542-9D88-4A3B9E300E17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2 2 2" xfId="8647" xr:uid="{6AAE1F94-7D5B-45BE-9878-59332DE64DAD}"/>
    <cellStyle name="měny 2 2 3 2 4 2 2 2 3" xfId="6875" xr:uid="{95095C36-DB9F-4E88-99A4-F3BF6FA245DB}"/>
    <cellStyle name="měny 2 2 3 2 4 2 2 2 4" xfId="5103" xr:uid="{3BCC90C5-477C-4151-AACF-49F3A29530A6}"/>
    <cellStyle name="měny 2 2 3 2 4 2 2 3" xfId="2565" xr:uid="{AE95633A-AAB4-48DA-BFDE-7FEE9B1F90D8}"/>
    <cellStyle name="měny 2 2 3 2 4 2 2 3 2" xfId="7881" xr:uid="{F6D79ED7-F691-4F8E-83CE-F397E551EE34}"/>
    <cellStyle name="měny 2 2 3 2 4 2 2 4" xfId="6109" xr:uid="{30B4F519-E593-4075-9BBC-C7465DD20026}"/>
    <cellStyle name="měny 2 2 3 2 4 2 2 5" xfId="4337" xr:uid="{F5844846-92A2-477F-AF84-5FAA4CE6D746}"/>
    <cellStyle name="měny 2 2 3 2 4 2 3" xfId="1175" xr:uid="{B91A3D3F-70C7-48A5-B197-57113304898A}"/>
    <cellStyle name="měny 2 2 3 2 4 2 3 2" xfId="2948" xr:uid="{144D66FD-8A70-472E-B06E-691225D6E090}"/>
    <cellStyle name="měny 2 2 3 2 4 2 3 2 2" xfId="8264" xr:uid="{AA1CC78E-A2E3-425B-AB51-6D5AAE1DB3FC}"/>
    <cellStyle name="měny 2 2 3 2 4 2 3 3" xfId="6492" xr:uid="{3FA9704F-6E92-442D-9F55-CBA8AEA21B6C}"/>
    <cellStyle name="měny 2 2 3 2 4 2 3 4" xfId="4720" xr:uid="{597DCF58-1436-472C-87AD-ECC62CD52D24}"/>
    <cellStyle name="měny 2 2 3 2 4 2 4" xfId="2182" xr:uid="{3A4A11D0-66B8-419C-9F1A-9702E60E1469}"/>
    <cellStyle name="měny 2 2 3 2 4 2 4 2" xfId="7498" xr:uid="{213D111F-6B80-4D9C-9D21-EF52380D7A6F}"/>
    <cellStyle name="měny 2 2 3 2 4 2 5" xfId="5726" xr:uid="{7F28FF4A-F682-4BC3-91D7-3FC103371699}"/>
    <cellStyle name="měny 2 2 3 2 4 2 6" xfId="3954" xr:uid="{5005AA89-E346-4710-8DF7-AED39E57BD90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2 2 2" xfId="8483" xr:uid="{56D12555-CF38-461B-AE80-6B13815836C6}"/>
    <cellStyle name="měny 2 2 3 2 4 3 2 3" xfId="6711" xr:uid="{ACB2ACB0-1BE8-43E7-A414-9D4CB768BA65}"/>
    <cellStyle name="měny 2 2 3 2 4 3 2 4" xfId="4939" xr:uid="{C8C41917-5017-4B94-BF99-42D761598D25}"/>
    <cellStyle name="měny 2 2 3 2 4 3 3" xfId="2401" xr:uid="{2ABEBAAE-B6E0-4A37-BDF7-63CC4258F25F}"/>
    <cellStyle name="měny 2 2 3 2 4 3 3 2" xfId="7717" xr:uid="{525F3A3F-5DE1-4688-9E2B-23DC3E6B30D1}"/>
    <cellStyle name="měny 2 2 3 2 4 3 4" xfId="5945" xr:uid="{4BDF279D-837F-4F97-8D73-21D90BFEAE93}"/>
    <cellStyle name="měny 2 2 3 2 4 3 5" xfId="4173" xr:uid="{799C9DBD-838A-4EDA-8B3D-4D01B995261F}"/>
    <cellStyle name="měny 2 2 3 2 4 4" xfId="245" xr:uid="{559FDC67-DD84-43A6-A7AF-AA469C700E0B}"/>
    <cellStyle name="měny 2 2 3 2 4 4 2" xfId="2018" xr:uid="{C7735EB0-B470-435C-B4BE-292EEAA28C43}"/>
    <cellStyle name="měny 2 2 3 2 4 4 2 2" xfId="7334" xr:uid="{0DA2E584-A9C9-4E81-8949-F41AD6AF6D25}"/>
    <cellStyle name="měny 2 2 3 2 4 4 3" xfId="5562" xr:uid="{55DF393D-3B95-4019-B0C0-8D523DFA7E37}"/>
    <cellStyle name="měny 2 2 3 2 4 4 4" xfId="3790" xr:uid="{6BBF89D0-CBFE-469A-B91F-DDB285C4B0EB}"/>
    <cellStyle name="měny 2 2 3 2 4 5" xfId="1011" xr:uid="{623F9100-6DCB-4537-8589-FA2528B9CA3A}"/>
    <cellStyle name="měny 2 2 3 2 4 5 2" xfId="2784" xr:uid="{36FAFEE3-84E0-4E0F-8E42-3BE2F34655F2}"/>
    <cellStyle name="měny 2 2 3 2 4 5 2 2" xfId="8100" xr:uid="{89F96958-1589-4A33-92F2-8DBB365842AB}"/>
    <cellStyle name="měny 2 2 3 2 4 5 3" xfId="6328" xr:uid="{1619E098-5149-4142-9293-93A6B7137E6E}"/>
    <cellStyle name="měny 2 2 3 2 4 5 4" xfId="4556" xr:uid="{4F625901-4B33-42D8-8D67-AAD6C7C1CD95}"/>
    <cellStyle name="měny 2 2 3 2 4 6" xfId="1722" xr:uid="{5C2CB8E8-8F9D-41DA-836F-4F61DADEC492}"/>
    <cellStyle name="měny 2 2 3 2 4 6 2" xfId="3495" xr:uid="{DC2D4ABD-1993-4E05-9BCC-04D9BA1D9C00}"/>
    <cellStyle name="měny 2 2 3 2 4 6 2 2" xfId="8811" xr:uid="{25913A96-4BDD-42FE-957D-8CA4FB00CBAA}"/>
    <cellStyle name="měny 2 2 3 2 4 6 3" xfId="7039" xr:uid="{D25030F5-F9CA-40DE-9D0F-7C8214647112}"/>
    <cellStyle name="měny 2 2 3 2 4 6 4" xfId="5267" xr:uid="{F5C20A75-3FFD-4C1B-B43F-68DABB0CDFEC}"/>
    <cellStyle name="měny 2 2 3 2 4 7" xfId="1854" xr:uid="{69B1FF46-C6D9-4DA5-A125-C1A9F83FF0C7}"/>
    <cellStyle name="měny 2 2 3 2 4 7 2" xfId="7170" xr:uid="{A7D068D6-DE6A-46B5-BAB6-4546F7544F62}"/>
    <cellStyle name="měny 2 2 3 2 4 8" xfId="5398" xr:uid="{8B6B0730-0E41-469C-838C-EBB69176B86C}"/>
    <cellStyle name="měny 2 2 3 2 4 9" xfId="3626" xr:uid="{21A53EAA-DF7D-4764-99A1-7D330C2DF994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2 2 2" xfId="8593" xr:uid="{81596364-7CA5-4F2E-959C-2594163D5DF0}"/>
    <cellStyle name="měny 2 2 3 2 5 2 2 2 3" xfId="6821" xr:uid="{6292626C-791C-43CD-B385-EA19A3CBF33E}"/>
    <cellStyle name="měny 2 2 3 2 5 2 2 2 4" xfId="5049" xr:uid="{E3C8981C-A9BC-4904-8568-21869A87BEBA}"/>
    <cellStyle name="měny 2 2 3 2 5 2 2 3" xfId="2511" xr:uid="{C7AA336C-FAE9-4221-A539-03AD105F5168}"/>
    <cellStyle name="měny 2 2 3 2 5 2 2 3 2" xfId="7827" xr:uid="{1D6D8B0C-3BA6-4051-8CD9-C1AE3E6C8E3D}"/>
    <cellStyle name="měny 2 2 3 2 5 2 2 4" xfId="6055" xr:uid="{D2235BA0-B827-4498-97A5-040F3C0B3E3C}"/>
    <cellStyle name="měny 2 2 3 2 5 2 2 5" xfId="4283" xr:uid="{9CB8E051-5253-4DA9-950E-6D602CD34B4C}"/>
    <cellStyle name="měny 2 2 3 2 5 2 3" xfId="1121" xr:uid="{656EBB55-EA38-4712-8074-2A897E0C6779}"/>
    <cellStyle name="měny 2 2 3 2 5 2 3 2" xfId="2894" xr:uid="{7A8C6AEF-7C23-4256-AD6A-38DF14094F84}"/>
    <cellStyle name="měny 2 2 3 2 5 2 3 2 2" xfId="8210" xr:uid="{DD1F0AED-9221-4371-A28D-8160E55657C5}"/>
    <cellStyle name="měny 2 2 3 2 5 2 3 3" xfId="6438" xr:uid="{EB1CA9EE-D736-4C26-986E-C329EC1CD8BD}"/>
    <cellStyle name="měny 2 2 3 2 5 2 3 4" xfId="4666" xr:uid="{14E395A4-0845-419A-A843-95938FD60270}"/>
    <cellStyle name="měny 2 2 3 2 5 2 4" xfId="2128" xr:uid="{A9AA71A1-F952-4F84-A49F-59496FC37678}"/>
    <cellStyle name="měny 2 2 3 2 5 2 4 2" xfId="7444" xr:uid="{FB7890CD-2F7E-4265-8E73-8A06F9FA89CA}"/>
    <cellStyle name="měny 2 2 3 2 5 2 5" xfId="5672" xr:uid="{A469D7C1-9D78-4214-AF11-3865DE5F48FD}"/>
    <cellStyle name="měny 2 2 3 2 5 2 6" xfId="3900" xr:uid="{6DC7E7DC-F0FD-40DA-8CB0-881289F6238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2 2 2" xfId="8429" xr:uid="{47A16407-0FF2-4F40-9740-F36FCBBF501C}"/>
    <cellStyle name="měny 2 2 3 2 5 3 2 3" xfId="6657" xr:uid="{B9C4F667-4CE7-45A8-AB45-5469C3B650F5}"/>
    <cellStyle name="měny 2 2 3 2 5 3 2 4" xfId="4885" xr:uid="{506DD96F-E502-46B7-B291-9CF3AFBA6225}"/>
    <cellStyle name="měny 2 2 3 2 5 3 3" xfId="2347" xr:uid="{052EFE56-909B-430E-B90D-F3B3914D4729}"/>
    <cellStyle name="měny 2 2 3 2 5 3 3 2" xfId="7663" xr:uid="{00CF57D5-D844-4759-A0F1-AFF28F455C45}"/>
    <cellStyle name="měny 2 2 3 2 5 3 4" xfId="5891" xr:uid="{B398A44E-C81D-40FD-80A4-5263AA83513A}"/>
    <cellStyle name="měny 2 2 3 2 5 3 5" xfId="4119" xr:uid="{C50DB140-E1C9-49DD-9E60-2BE59BD856A7}"/>
    <cellStyle name="měny 2 2 3 2 5 4" xfId="957" xr:uid="{3B754333-6179-4440-A576-00F4567B26B3}"/>
    <cellStyle name="měny 2 2 3 2 5 4 2" xfId="2730" xr:uid="{70C9548C-E0C5-4DDD-9D4F-6DA7652EF736}"/>
    <cellStyle name="měny 2 2 3 2 5 4 2 2" xfId="8046" xr:uid="{D1BEDA07-D947-468A-9912-26153D87A7CB}"/>
    <cellStyle name="měny 2 2 3 2 5 4 3" xfId="6274" xr:uid="{FEFDB7EB-6C22-4203-A350-F4EAACE127E1}"/>
    <cellStyle name="měny 2 2 3 2 5 4 4" xfId="4502" xr:uid="{0DC50994-A577-4F0E-B0BC-B810B93671DD}"/>
    <cellStyle name="měny 2 2 3 2 5 5" xfId="1964" xr:uid="{7BA9A0A9-BEF1-4273-A4DE-6C125ED6B31C}"/>
    <cellStyle name="měny 2 2 3 2 5 5 2" xfId="7280" xr:uid="{DD223AEF-AC4D-4DED-B9EE-0B0FA53A5E2E}"/>
    <cellStyle name="měny 2 2 3 2 5 6" xfId="5508" xr:uid="{C33C29FB-514D-4D34-AF86-DCE0D583335D}"/>
    <cellStyle name="měny 2 2 3 2 5 7" xfId="3736" xr:uid="{A65145FB-35AC-4219-9A64-B726526FCC06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2 2 2" xfId="8538" xr:uid="{265DF5AC-9FBC-4B01-A82C-7E75417CAC95}"/>
    <cellStyle name="měny 2 2 3 2 6 2 2 3" xfId="6766" xr:uid="{94F1F42D-B902-452D-854A-399B15949CF6}"/>
    <cellStyle name="měny 2 2 3 2 6 2 2 4" xfId="4994" xr:uid="{57626673-5B86-4D9D-8021-801625D316A7}"/>
    <cellStyle name="měny 2 2 3 2 6 2 3" xfId="2456" xr:uid="{9210DC25-4A9F-4F24-B534-FE72B9C9802C}"/>
    <cellStyle name="měny 2 2 3 2 6 2 3 2" xfId="7772" xr:uid="{A8DAACC4-D1C8-4F3D-A50E-79B7BEF63143}"/>
    <cellStyle name="měny 2 2 3 2 6 2 4" xfId="6000" xr:uid="{065D31C9-5E45-4B44-8BF2-8225C86B171B}"/>
    <cellStyle name="měny 2 2 3 2 6 2 5" xfId="4228" xr:uid="{290236BD-6048-482B-B625-647D01AEA06E}"/>
    <cellStyle name="měny 2 2 3 2 6 3" xfId="1066" xr:uid="{9555AEDC-BB17-4A8F-8A6A-600147DCD263}"/>
    <cellStyle name="měny 2 2 3 2 6 3 2" xfId="2839" xr:uid="{477D0050-EA3A-4EA5-932D-9D2AF1114CC0}"/>
    <cellStyle name="měny 2 2 3 2 6 3 2 2" xfId="8155" xr:uid="{E74C6694-2903-48AC-ADC7-08DEBC8B31B3}"/>
    <cellStyle name="měny 2 2 3 2 6 3 3" xfId="6383" xr:uid="{6E12F467-5BCC-4AE1-B332-106ADF6EE295}"/>
    <cellStyle name="měny 2 2 3 2 6 3 4" xfId="4611" xr:uid="{95D2B5C6-2208-4904-97CD-BC9BF385226F}"/>
    <cellStyle name="měny 2 2 3 2 6 4" xfId="2073" xr:uid="{9E7428CA-B4D8-4DC3-8C38-FB84145C08B1}"/>
    <cellStyle name="měny 2 2 3 2 6 4 2" xfId="7389" xr:uid="{DE0C9809-A7AA-4CD3-9692-06255AC54DA2}"/>
    <cellStyle name="měny 2 2 3 2 6 5" xfId="5617" xr:uid="{29F3ACE6-E70B-42A6-AC4E-FBD01A82AFCD}"/>
    <cellStyle name="měny 2 2 3 2 6 6" xfId="3845" xr:uid="{4E8D3F12-19B6-493D-9BA2-126468D981DC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2 2 2" xfId="8702" xr:uid="{5BAE2266-17B4-4D2A-8169-F62B8CA4C37B}"/>
    <cellStyle name="měny 2 2 3 2 7 2 2 3" xfId="6930" xr:uid="{63BDA53C-1CBD-48B7-87FF-CBFBC3B0A5F1}"/>
    <cellStyle name="měny 2 2 3 2 7 2 2 4" xfId="5158" xr:uid="{63F9BB39-75EA-47A3-9CF8-9449696F6A56}"/>
    <cellStyle name="měny 2 2 3 2 7 2 3" xfId="2620" xr:uid="{BD439209-8D4A-4276-8DFF-CB04A796FA80}"/>
    <cellStyle name="měny 2 2 3 2 7 2 3 2" xfId="7936" xr:uid="{FB1EBB44-B915-4A36-B769-6C6E515AE8E9}"/>
    <cellStyle name="měny 2 2 3 2 7 2 4" xfId="6164" xr:uid="{4FCC6995-B09C-4BFB-B5EB-B5F3153485E0}"/>
    <cellStyle name="měny 2 2 3 2 7 2 5" xfId="4392" xr:uid="{F92C115C-FDA1-40B2-B35D-7B39BF5897FB}"/>
    <cellStyle name="měny 2 2 3 2 7 3" xfId="1230" xr:uid="{FDF71EE4-1A5B-451E-9757-004E4EC811D0}"/>
    <cellStyle name="měny 2 2 3 2 7 3 2" xfId="3003" xr:uid="{22E2A692-7B03-40BB-955E-78FD8F7234FF}"/>
    <cellStyle name="měny 2 2 3 2 7 3 2 2" xfId="8319" xr:uid="{8229B105-E6E7-44FE-BA8C-10554AD8AA28}"/>
    <cellStyle name="měny 2 2 3 2 7 3 3" xfId="6547" xr:uid="{2945EDB1-EAE0-4F6C-A7D4-8A765D2C5BB7}"/>
    <cellStyle name="měny 2 2 3 2 7 3 4" xfId="4775" xr:uid="{28301A18-7C0B-4238-B750-2475728F5072}"/>
    <cellStyle name="měny 2 2 3 2 7 4" xfId="2237" xr:uid="{89DF639F-EFE0-4651-8480-596733F2A49A}"/>
    <cellStyle name="měny 2 2 3 2 7 4 2" xfId="7553" xr:uid="{104AE06A-4CCE-4EFC-B044-135EFD811239}"/>
    <cellStyle name="měny 2 2 3 2 7 5" xfId="5781" xr:uid="{F9D1CA8D-810E-4928-94BE-44BB913B237A}"/>
    <cellStyle name="měny 2 2 3 2 7 6" xfId="4009" xr:uid="{1DA6761F-8853-431F-B496-9D7020AC2FFD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2 2 2" xfId="8374" xr:uid="{FBBA37F8-D899-46F9-BBDD-0902EF35A612}"/>
    <cellStyle name="měny 2 2 3 2 8 2 3" xfId="6602" xr:uid="{C6B6DAA9-B5C6-4D1F-9BDA-1BF417902223}"/>
    <cellStyle name="měny 2 2 3 2 8 2 4" xfId="4830" xr:uid="{42D0895C-5145-4634-BF68-D7CA4841CCA0}"/>
    <cellStyle name="měny 2 2 3 2 8 3" xfId="2292" xr:uid="{839F0D44-655B-4129-9380-CABBD4B2BDF5}"/>
    <cellStyle name="měny 2 2 3 2 8 3 2" xfId="7608" xr:uid="{A1F370AD-DB74-485E-A972-85D714C09A27}"/>
    <cellStyle name="měny 2 2 3 2 8 4" xfId="5836" xr:uid="{B66EC84C-17EE-44AC-88B6-28D82EEFA917}"/>
    <cellStyle name="měny 2 2 3 2 8 5" xfId="4064" xr:uid="{9AA5AF5D-1EDA-4FE1-9DC5-4C684D6A3E36}"/>
    <cellStyle name="měny 2 2 3 2 9" xfId="136" xr:uid="{9DC51DAB-7406-4CEA-BB5D-35224E9168E1}"/>
    <cellStyle name="měny 2 2 3 2 9 2" xfId="1909" xr:uid="{EF3F8B3D-4B9B-4E3F-AE87-7DBD8AF98A3F}"/>
    <cellStyle name="měny 2 2 3 2 9 2 2" xfId="7225" xr:uid="{6F6B7A7A-6998-49BE-81A9-B09408BDE9CB}"/>
    <cellStyle name="měny 2 2 3 2 9 3" xfId="5453" xr:uid="{0BF6A2E0-62E6-4925-B04D-AE26C1B38E8C}"/>
    <cellStyle name="měny 2 2 3 2 9 4" xfId="3681" xr:uid="{7AC813A8-619E-48B5-8BB1-637E4C74DEBD}"/>
    <cellStyle name="měny 2 2 3 3" xfId="33" xr:uid="{00000000-0005-0000-0000-00000D000000}"/>
    <cellStyle name="měny 2 2 3 3 10" xfId="1809" xr:uid="{72EEC3E8-8D54-4C07-8133-58921A65518F}"/>
    <cellStyle name="měny 2 2 3 3 10 2" xfId="7125" xr:uid="{87608F3E-228A-40E4-B0BA-664E79320C54}"/>
    <cellStyle name="měny 2 2 3 3 11" xfId="5353" xr:uid="{6A34CA06-1206-4750-8513-3C8D93D5F3F5}"/>
    <cellStyle name="měny 2 2 3 3 12" xfId="3581" xr:uid="{D367438C-6EF4-40AD-B437-CCBED98D8E4D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2 2 2" xfId="8656" xr:uid="{285E92C6-0D1B-4E23-A522-773449E8A17C}"/>
    <cellStyle name="měny 2 2 3 3 2 2 2 2 3" xfId="6884" xr:uid="{B0128374-3849-4EF2-AD43-C440EED2447F}"/>
    <cellStyle name="měny 2 2 3 3 2 2 2 2 4" xfId="5112" xr:uid="{E8A7BAEF-77A1-4AAB-8253-E5FC918D004A}"/>
    <cellStyle name="měny 2 2 3 3 2 2 2 3" xfId="2574" xr:uid="{E18459AF-A7A5-46D8-B757-C65BA654FB0D}"/>
    <cellStyle name="měny 2 2 3 3 2 2 2 3 2" xfId="7890" xr:uid="{35142CD2-812D-4B95-A912-FAEF74E87147}"/>
    <cellStyle name="měny 2 2 3 3 2 2 2 4" xfId="6118" xr:uid="{A527E7F4-EEE3-4794-AA26-5EAB416B7C3B}"/>
    <cellStyle name="měny 2 2 3 3 2 2 2 5" xfId="4346" xr:uid="{DD7B2347-2FFC-4AD7-819D-1280E2555E3F}"/>
    <cellStyle name="měny 2 2 3 3 2 2 3" xfId="1184" xr:uid="{5486C5F5-20DD-4EC9-BB87-F7F90AC6E274}"/>
    <cellStyle name="měny 2 2 3 3 2 2 3 2" xfId="2957" xr:uid="{56C5CBDC-CFDD-4B44-BEC1-C1B4FA69676E}"/>
    <cellStyle name="měny 2 2 3 3 2 2 3 2 2" xfId="8273" xr:uid="{053A3DE2-F817-4631-8DDC-2339326C8E76}"/>
    <cellStyle name="měny 2 2 3 3 2 2 3 3" xfId="6501" xr:uid="{B1782595-0046-4882-A73D-56E879C83C5D}"/>
    <cellStyle name="měny 2 2 3 3 2 2 3 4" xfId="4729" xr:uid="{96EB2F6F-C524-4DF8-98D7-14EF9A18AA57}"/>
    <cellStyle name="měny 2 2 3 3 2 2 4" xfId="2191" xr:uid="{CB6D952A-6464-4263-8921-9024A7054DB2}"/>
    <cellStyle name="měny 2 2 3 3 2 2 4 2" xfId="7507" xr:uid="{362EA449-4825-4629-8C45-02B474B348BB}"/>
    <cellStyle name="měny 2 2 3 3 2 2 5" xfId="5735" xr:uid="{4ABC78F1-C4DD-4EBD-B115-B756FB4EDE1A}"/>
    <cellStyle name="měny 2 2 3 3 2 2 6" xfId="3963" xr:uid="{FDDFC624-44A8-45D9-A34F-5AEDE24D0D46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2 2 2" xfId="8492" xr:uid="{694CED8C-C47A-4BF9-B9EB-349378F7D7E0}"/>
    <cellStyle name="měny 2 2 3 3 2 3 2 3" xfId="6720" xr:uid="{A342B88B-C1FA-4DCB-A85B-5ED9D8A4AB77}"/>
    <cellStyle name="měny 2 2 3 3 2 3 2 4" xfId="4948" xr:uid="{25267090-76D4-4793-8ECE-4F9C5C108A7B}"/>
    <cellStyle name="měny 2 2 3 3 2 3 3" xfId="2410" xr:uid="{99BC9434-9A6D-4BDF-8A15-8CA63FB1EF00}"/>
    <cellStyle name="měny 2 2 3 3 2 3 3 2" xfId="7726" xr:uid="{68063882-8825-41F9-9D74-C962D7F08F9A}"/>
    <cellStyle name="měny 2 2 3 3 2 3 4" xfId="5954" xr:uid="{E31F255B-D921-4A4A-8ADE-1A4EB1F1F44D}"/>
    <cellStyle name="měny 2 2 3 3 2 3 5" xfId="4182" xr:uid="{44C13C4C-199C-4944-A859-61CE2D977100}"/>
    <cellStyle name="měny 2 2 3 3 2 4" xfId="254" xr:uid="{C8850FDC-B249-45A9-81F1-02FCF0211871}"/>
    <cellStyle name="měny 2 2 3 3 2 4 2" xfId="2027" xr:uid="{AB417AAD-95F4-444C-A59F-8CFDCADFAEFB}"/>
    <cellStyle name="měny 2 2 3 3 2 4 2 2" xfId="7343" xr:uid="{E26FCC2C-F2DB-45EF-97CF-F807C683D329}"/>
    <cellStyle name="měny 2 2 3 3 2 4 3" xfId="5571" xr:uid="{20B9A9C9-CF11-46B5-B2A4-8E5E02F1E0C4}"/>
    <cellStyle name="měny 2 2 3 3 2 4 4" xfId="3799" xr:uid="{FC73BD90-9822-4C69-B2AB-A774007E39E3}"/>
    <cellStyle name="měny 2 2 3 3 2 5" xfId="1020" xr:uid="{16C7EE89-4739-40A2-818B-11B268BCCDBA}"/>
    <cellStyle name="měny 2 2 3 3 2 5 2" xfId="2793" xr:uid="{7E8BF0DC-7CAD-4B26-AB50-AA365382B610}"/>
    <cellStyle name="měny 2 2 3 3 2 5 2 2" xfId="8109" xr:uid="{A913CE29-E7BE-4A46-8B8D-7A11FD441C8C}"/>
    <cellStyle name="měny 2 2 3 3 2 5 3" xfId="6337" xr:uid="{D2898987-08D3-4595-A028-6AD97518C229}"/>
    <cellStyle name="měny 2 2 3 3 2 5 4" xfId="4565" xr:uid="{3FBF9AF3-F77E-46B9-B9F2-60E08080AB4F}"/>
    <cellStyle name="měny 2 2 3 3 2 6" xfId="1731" xr:uid="{1B8547BE-9583-4E04-A176-13049C9A2E4B}"/>
    <cellStyle name="měny 2 2 3 3 2 6 2" xfId="3504" xr:uid="{7A53E0D9-CE0F-4151-8744-2AC430D43C75}"/>
    <cellStyle name="měny 2 2 3 3 2 6 2 2" xfId="8820" xr:uid="{63AC8EAF-D72A-4906-A0CA-03AAE2D1BE4F}"/>
    <cellStyle name="měny 2 2 3 3 2 6 3" xfId="7048" xr:uid="{7E0E5807-49DB-4347-9FCB-E6376D0BAF6F}"/>
    <cellStyle name="měny 2 2 3 3 2 6 4" xfId="5276" xr:uid="{485890CC-C5C6-4FEE-802E-56F9D743C3F2}"/>
    <cellStyle name="měny 2 2 3 3 2 7" xfId="1863" xr:uid="{511DFD36-3AFF-47F2-B901-08C2D3A64EC6}"/>
    <cellStyle name="měny 2 2 3 3 2 7 2" xfId="7179" xr:uid="{ECBBA5C5-9A49-4BBB-A265-55BAD42F5569}"/>
    <cellStyle name="měny 2 2 3 3 2 8" xfId="5407" xr:uid="{3E7C650F-620F-4783-A9FD-FDFA6E158C28}"/>
    <cellStyle name="měny 2 2 3 3 2 9" xfId="3635" xr:uid="{DF7681C7-6BBD-463F-9F56-EA5A1CDFC4AB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2 2 2" xfId="8602" xr:uid="{0C7D3EBD-A610-4562-AC28-9D5894A04AB1}"/>
    <cellStyle name="měny 2 2 3 3 3 2 2 2 3" xfId="6830" xr:uid="{13878E67-F5D5-4C5E-BE08-DFB3CFDA9808}"/>
    <cellStyle name="měny 2 2 3 3 3 2 2 2 4" xfId="5058" xr:uid="{3DF75EB7-9493-44FB-B6D0-7F397A674BEA}"/>
    <cellStyle name="měny 2 2 3 3 3 2 2 3" xfId="2520" xr:uid="{97745A00-0116-4084-A5FB-B4FFD4D37524}"/>
    <cellStyle name="měny 2 2 3 3 3 2 2 3 2" xfId="7836" xr:uid="{01933A7F-07A3-487F-BD4A-626494A0DAAA}"/>
    <cellStyle name="měny 2 2 3 3 3 2 2 4" xfId="6064" xr:uid="{5513852B-9796-45F0-B6E8-739461CB2D06}"/>
    <cellStyle name="měny 2 2 3 3 3 2 2 5" xfId="4292" xr:uid="{CC959DEB-1C57-478A-9D00-5D53664BD859}"/>
    <cellStyle name="měny 2 2 3 3 3 2 3" xfId="1130" xr:uid="{883ED7C0-F07A-47BA-8FD5-31479111F4F8}"/>
    <cellStyle name="měny 2 2 3 3 3 2 3 2" xfId="2903" xr:uid="{3B079435-B36F-4353-9B5C-1F058249A4DF}"/>
    <cellStyle name="měny 2 2 3 3 3 2 3 2 2" xfId="8219" xr:uid="{C45DDC85-1CB0-4472-BED2-548BF867087F}"/>
    <cellStyle name="měny 2 2 3 3 3 2 3 3" xfId="6447" xr:uid="{50A60B69-071B-4018-85CE-C31E4E39902D}"/>
    <cellStyle name="měny 2 2 3 3 3 2 3 4" xfId="4675" xr:uid="{291BE58F-313F-468F-83A0-DE4619A9DD5B}"/>
    <cellStyle name="měny 2 2 3 3 3 2 4" xfId="2137" xr:uid="{419F6AE9-AF72-4381-8282-278EA6257627}"/>
    <cellStyle name="měny 2 2 3 3 3 2 4 2" xfId="7453" xr:uid="{9BF052AE-8BBB-4094-AC1C-1B86BE164D63}"/>
    <cellStyle name="měny 2 2 3 3 3 2 5" xfId="5681" xr:uid="{459C1A44-D507-4905-B60F-5DC0BAF4446C}"/>
    <cellStyle name="měny 2 2 3 3 3 2 6" xfId="3909" xr:uid="{3F36CC69-1D47-4E89-BA8A-4000B7981095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2 2 2" xfId="8438" xr:uid="{DD3C2B26-89A3-45A0-A523-7DFD7BB5477B}"/>
    <cellStyle name="měny 2 2 3 3 3 3 2 3" xfId="6666" xr:uid="{9D71B3AB-4E4D-4329-A241-C069690FE4F6}"/>
    <cellStyle name="měny 2 2 3 3 3 3 2 4" xfId="4894" xr:uid="{91EDE2F2-8B9C-45BD-9754-AE59E6348DFE}"/>
    <cellStyle name="měny 2 2 3 3 3 3 3" xfId="2356" xr:uid="{44FFFD27-8D0E-47D5-A589-07B5B15F6E93}"/>
    <cellStyle name="měny 2 2 3 3 3 3 3 2" xfId="7672" xr:uid="{0B3B9F2B-4509-41D2-A0BF-E1C48C044E0C}"/>
    <cellStyle name="měny 2 2 3 3 3 3 4" xfId="5900" xr:uid="{B29912D1-E044-4653-AB15-E0D25C988C52}"/>
    <cellStyle name="měny 2 2 3 3 3 3 5" xfId="4128" xr:uid="{97D7616D-58EA-4F43-AB0D-A37B31CCAA6D}"/>
    <cellStyle name="měny 2 2 3 3 3 4" xfId="966" xr:uid="{D0DAD91D-0246-4F7E-B68F-5EF816409605}"/>
    <cellStyle name="měny 2 2 3 3 3 4 2" xfId="2739" xr:uid="{ACF57464-4130-486B-9AFB-F7FEA6A12A9B}"/>
    <cellStyle name="měny 2 2 3 3 3 4 2 2" xfId="8055" xr:uid="{32571FA0-2123-42B1-845A-8BBEA5588352}"/>
    <cellStyle name="měny 2 2 3 3 3 4 3" xfId="6283" xr:uid="{0AA2A588-B79D-45AD-912D-234BCF061623}"/>
    <cellStyle name="měny 2 2 3 3 3 4 4" xfId="4511" xr:uid="{43E42A03-65C6-4C8E-B00D-884CFE01F2DA}"/>
    <cellStyle name="měny 2 2 3 3 3 5" xfId="1973" xr:uid="{2E45C460-6610-49B9-8F5F-46185AEA42CA}"/>
    <cellStyle name="měny 2 2 3 3 3 5 2" xfId="7289" xr:uid="{E1C78BBA-5ACF-4C2F-AF96-BDD1F9C4FC17}"/>
    <cellStyle name="měny 2 2 3 3 3 6" xfId="5517" xr:uid="{EAC11CB0-5F25-4B20-A4B3-17AFD88030A8}"/>
    <cellStyle name="měny 2 2 3 3 3 7" xfId="3745" xr:uid="{FF01CE34-5EC4-4BF7-9E0F-40967C1F5F88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2 2 2" xfId="8547" xr:uid="{5A645C99-209A-473A-863A-0D6DF402BB56}"/>
    <cellStyle name="měny 2 2 3 3 4 2 2 3" xfId="6775" xr:uid="{D431ECA6-B5EE-4F52-8923-DAF964A1BC32}"/>
    <cellStyle name="měny 2 2 3 3 4 2 2 4" xfId="5003" xr:uid="{159581C7-A110-496E-B1AA-7AE4A4D3533D}"/>
    <cellStyle name="měny 2 2 3 3 4 2 3" xfId="2465" xr:uid="{BEDBE701-6101-4E64-8CC2-0DA8086854AC}"/>
    <cellStyle name="měny 2 2 3 3 4 2 3 2" xfId="7781" xr:uid="{6ABCC9D8-06D7-4311-A623-C1A7C102E809}"/>
    <cellStyle name="měny 2 2 3 3 4 2 4" xfId="6009" xr:uid="{76737473-2A0B-4501-82C8-F0AF5E89C63E}"/>
    <cellStyle name="měny 2 2 3 3 4 2 5" xfId="4237" xr:uid="{19587CD9-470C-4590-9EC6-065D19A972F4}"/>
    <cellStyle name="měny 2 2 3 3 4 3" xfId="1075" xr:uid="{AEAF34DF-B0A4-4731-8130-EEE55109AD0F}"/>
    <cellStyle name="měny 2 2 3 3 4 3 2" xfId="2848" xr:uid="{C547F184-8216-493D-87A4-C7E23449F34B}"/>
    <cellStyle name="měny 2 2 3 3 4 3 2 2" xfId="8164" xr:uid="{7A10ECEB-2B0A-488E-A0CD-D57FB2834713}"/>
    <cellStyle name="měny 2 2 3 3 4 3 3" xfId="6392" xr:uid="{101F3CEC-4F21-403F-8A94-DD7717C72391}"/>
    <cellStyle name="měny 2 2 3 3 4 3 4" xfId="4620" xr:uid="{1EF767B8-D06D-4DC2-BB6C-6869D0B23AB2}"/>
    <cellStyle name="měny 2 2 3 3 4 4" xfId="2082" xr:uid="{582B7740-F4DF-4382-9F26-AB43EFA28AC4}"/>
    <cellStyle name="měny 2 2 3 3 4 4 2" xfId="7398" xr:uid="{83F57D66-767F-42FF-ACB7-74A3326C0868}"/>
    <cellStyle name="měny 2 2 3 3 4 5" xfId="5626" xr:uid="{CA9B79DF-9FF4-495B-BD1B-71AAFD380D24}"/>
    <cellStyle name="měny 2 2 3 3 4 6" xfId="3854" xr:uid="{3DF6C840-D165-4F21-BD9E-83A8EED26BCD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2 2 2" xfId="8711" xr:uid="{3735CF9F-6A9F-4278-8FD1-F303B07D4567}"/>
    <cellStyle name="měny 2 2 3 3 5 2 2 3" xfId="6939" xr:uid="{E6953759-1064-40E4-A775-771EC0BBA727}"/>
    <cellStyle name="měny 2 2 3 3 5 2 2 4" xfId="5167" xr:uid="{D4016BCB-D0D2-4D46-84C6-510FD587EA92}"/>
    <cellStyle name="měny 2 2 3 3 5 2 3" xfId="2629" xr:uid="{09F8EC86-CB8A-42DC-A9A4-7A02AE6417D6}"/>
    <cellStyle name="měny 2 2 3 3 5 2 3 2" xfId="7945" xr:uid="{75ED740A-70DD-4BF3-9D0A-24473EFC06EE}"/>
    <cellStyle name="měny 2 2 3 3 5 2 4" xfId="6173" xr:uid="{C9506C7C-3E61-4B5B-8332-19593071CF42}"/>
    <cellStyle name="měny 2 2 3 3 5 2 5" xfId="4401" xr:uid="{028E12D8-E4E9-45B7-AE16-29D7EB95CD35}"/>
    <cellStyle name="měny 2 2 3 3 5 3" xfId="1239" xr:uid="{3BA5F385-16F0-4636-B44B-46AEFAFB006E}"/>
    <cellStyle name="měny 2 2 3 3 5 3 2" xfId="3012" xr:uid="{DC6764E5-EE4D-47ED-9E61-9C06A093683D}"/>
    <cellStyle name="měny 2 2 3 3 5 3 2 2" xfId="8328" xr:uid="{9D654C00-6899-490C-8F14-D9DDF4F92D2B}"/>
    <cellStyle name="měny 2 2 3 3 5 3 3" xfId="6556" xr:uid="{5E2B026C-77B2-4E8D-AA34-5E8D63645BBC}"/>
    <cellStyle name="měny 2 2 3 3 5 3 4" xfId="4784" xr:uid="{30F94105-B8FC-4CF3-9B6A-AF7A395AFFD7}"/>
    <cellStyle name="měny 2 2 3 3 5 4" xfId="2246" xr:uid="{4073456F-080C-4E2B-82BA-31969FBEF94F}"/>
    <cellStyle name="měny 2 2 3 3 5 4 2" xfId="7562" xr:uid="{9F4A7C80-325D-4C7F-B213-20BF95914A44}"/>
    <cellStyle name="měny 2 2 3 3 5 5" xfId="5790" xr:uid="{5235CA28-A758-4B0A-80E9-EC492149E758}"/>
    <cellStyle name="měny 2 2 3 3 5 6" xfId="4018" xr:uid="{E0B2D3D1-1659-4585-9B94-B25B21E86F0D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2 2 2" xfId="8383" xr:uid="{4F4E5743-DF35-42C0-8B4C-17B8A9D7AFDC}"/>
    <cellStyle name="měny 2 2 3 3 6 2 3" xfId="6611" xr:uid="{72722129-D81F-46E8-BC99-67FC7F592B8B}"/>
    <cellStyle name="měny 2 2 3 3 6 2 4" xfId="4839" xr:uid="{B7CD6E6C-7C30-4F2D-ACA5-E76A28B8759B}"/>
    <cellStyle name="měny 2 2 3 3 6 3" xfId="2301" xr:uid="{1B1869B0-AC76-4AE0-9AD8-AB705A5665D5}"/>
    <cellStyle name="měny 2 2 3 3 6 3 2" xfId="7617" xr:uid="{AB9838D3-9FE3-4405-AEE1-E8C64C2148D2}"/>
    <cellStyle name="měny 2 2 3 3 6 4" xfId="5845" xr:uid="{083F8254-3F1D-444F-A938-CA22DD9566DA}"/>
    <cellStyle name="měny 2 2 3 3 6 5" xfId="4073" xr:uid="{6D115438-3D7F-466E-8E30-13C4DFD66197}"/>
    <cellStyle name="měny 2 2 3 3 7" xfId="145" xr:uid="{DF2A5A1E-88BF-4596-B037-6D2435985FC7}"/>
    <cellStyle name="měny 2 2 3 3 7 2" xfId="1918" xr:uid="{FC17CB38-F0A5-4618-BA34-5480A0BA92C2}"/>
    <cellStyle name="měny 2 2 3 3 7 2 2" xfId="7234" xr:uid="{1E4F9B7C-BFC5-43BA-B80F-EC621DD6AFF5}"/>
    <cellStyle name="měny 2 2 3 3 7 3" xfId="5462" xr:uid="{AF5850CE-95F2-44C0-92E2-3377263C6264}"/>
    <cellStyle name="měny 2 2 3 3 7 4" xfId="3690" xr:uid="{E9DD8628-33DE-4D48-84E7-6C934B3CD268}"/>
    <cellStyle name="měny 2 2 3 3 8" xfId="911" xr:uid="{CE6121CF-F9AD-4655-AD63-F8D33BE70FBA}"/>
    <cellStyle name="měny 2 2 3 3 8 2" xfId="2684" xr:uid="{2A727D16-E673-4739-B3F9-018CD102AC4D}"/>
    <cellStyle name="měny 2 2 3 3 8 2 2" xfId="8000" xr:uid="{5D12A582-2395-4C4B-BC87-194AC9AFD163}"/>
    <cellStyle name="měny 2 2 3 3 8 3" xfId="6228" xr:uid="{B2634B05-1F1A-47AB-8956-F81CBED1FAA0}"/>
    <cellStyle name="měny 2 2 3 3 8 4" xfId="4456" xr:uid="{3DB4DBD8-0840-4E9D-A844-A56F159CFED6}"/>
    <cellStyle name="měny 2 2 3 3 9" xfId="1677" xr:uid="{59B373BF-B1E5-4E3A-AA4B-B2321697FE5B}"/>
    <cellStyle name="měny 2 2 3 3 9 2" xfId="3450" xr:uid="{1405C466-8BF7-4312-979D-27E5F9EC2EC2}"/>
    <cellStyle name="měny 2 2 3 3 9 2 2" xfId="8766" xr:uid="{420B879E-40DA-4628-92FB-ACE84182DCA5}"/>
    <cellStyle name="měny 2 2 3 3 9 3" xfId="6994" xr:uid="{7891A2A2-70EC-4348-AC8F-2778C0F98754}"/>
    <cellStyle name="měny 2 2 3 3 9 4" xfId="5222" xr:uid="{163709AE-96B4-40C2-A672-2BF0B4E7D6E7}"/>
    <cellStyle name="měny 2 2 3 4" xfId="51" xr:uid="{00000000-0005-0000-0000-00000E000000}"/>
    <cellStyle name="měny 2 2 3 4 10" xfId="1827" xr:uid="{A498B770-3C03-40F2-B030-02F791599B49}"/>
    <cellStyle name="měny 2 2 3 4 10 2" xfId="7143" xr:uid="{00BCA6C7-14DC-45EB-8FEA-8162E44CA1AE}"/>
    <cellStyle name="měny 2 2 3 4 11" xfId="5371" xr:uid="{C586E029-1AD7-4DD7-9FBE-DAF878D72056}"/>
    <cellStyle name="měny 2 2 3 4 12" xfId="3599" xr:uid="{135D931B-EDF3-4898-B070-9ECEEA0CF167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2 2 2" xfId="8674" xr:uid="{B7E9621A-CB23-4CE4-BDCA-30AEDAB056B1}"/>
    <cellStyle name="měny 2 2 3 4 2 2 2 2 3" xfId="6902" xr:uid="{4B98B568-6154-4A18-9A1D-24BAD67F5111}"/>
    <cellStyle name="měny 2 2 3 4 2 2 2 2 4" xfId="5130" xr:uid="{82B6B077-59B4-4955-87DD-DBAE2D3F0FD9}"/>
    <cellStyle name="měny 2 2 3 4 2 2 2 3" xfId="2592" xr:uid="{C041F369-A9E4-4338-8AB9-0B6DF738C401}"/>
    <cellStyle name="měny 2 2 3 4 2 2 2 3 2" xfId="7908" xr:uid="{525E8CCB-9D96-4C3B-9C4A-7BE8E0A4878B}"/>
    <cellStyle name="měny 2 2 3 4 2 2 2 4" xfId="6136" xr:uid="{18D4F942-2C0C-43C8-8776-9975B04EFE86}"/>
    <cellStyle name="měny 2 2 3 4 2 2 2 5" xfId="4364" xr:uid="{7819C47D-43D3-4821-AFEE-5DCC13923365}"/>
    <cellStyle name="měny 2 2 3 4 2 2 3" xfId="1202" xr:uid="{C4667F14-584D-4DCB-BE45-9A3EE4BF97B6}"/>
    <cellStyle name="měny 2 2 3 4 2 2 3 2" xfId="2975" xr:uid="{6CA9E2BB-FE1B-44CC-BAE7-FA768D86B680}"/>
    <cellStyle name="měny 2 2 3 4 2 2 3 2 2" xfId="8291" xr:uid="{272D9B46-A652-4770-AA18-87EEB84F8C3F}"/>
    <cellStyle name="měny 2 2 3 4 2 2 3 3" xfId="6519" xr:uid="{01818752-8BBC-4405-AF6A-0A5912D293FE}"/>
    <cellStyle name="měny 2 2 3 4 2 2 3 4" xfId="4747" xr:uid="{EB3BE287-1D8A-4D15-A124-B077872FAA01}"/>
    <cellStyle name="měny 2 2 3 4 2 2 4" xfId="2209" xr:uid="{4DF7A672-6690-4B76-B012-4D5B4F9DF386}"/>
    <cellStyle name="měny 2 2 3 4 2 2 4 2" xfId="7525" xr:uid="{78DF0014-8599-452C-A82F-CE4A1A08C7F7}"/>
    <cellStyle name="měny 2 2 3 4 2 2 5" xfId="5753" xr:uid="{56E2B069-F0BE-425B-8A5F-68408E81C93B}"/>
    <cellStyle name="měny 2 2 3 4 2 2 6" xfId="3981" xr:uid="{B24682A8-9876-4FE7-A008-DA84726D3839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2 2 2" xfId="8510" xr:uid="{5BA7C665-16DE-49AC-B620-56EF26F16E26}"/>
    <cellStyle name="měny 2 2 3 4 2 3 2 3" xfId="6738" xr:uid="{57CC7D0E-28A6-4CEF-A8E9-75773842F104}"/>
    <cellStyle name="měny 2 2 3 4 2 3 2 4" xfId="4966" xr:uid="{F499193C-20D2-46B4-B053-F48E141DF02B}"/>
    <cellStyle name="měny 2 2 3 4 2 3 3" xfId="2428" xr:uid="{3AD27AE1-FB6E-432E-BA00-D7BC7BCF2481}"/>
    <cellStyle name="měny 2 2 3 4 2 3 3 2" xfId="7744" xr:uid="{5316F4E8-988D-43C4-AD24-B3D6265DD259}"/>
    <cellStyle name="měny 2 2 3 4 2 3 4" xfId="5972" xr:uid="{2A34900D-C3B4-42AC-B2F2-AB4DED236AAF}"/>
    <cellStyle name="měny 2 2 3 4 2 3 5" xfId="4200" xr:uid="{E433CAB6-6642-404C-AD10-B85E5075A237}"/>
    <cellStyle name="měny 2 2 3 4 2 4" xfId="272" xr:uid="{FBA4540F-4658-4B11-92E8-FCC97E7709D0}"/>
    <cellStyle name="měny 2 2 3 4 2 4 2" xfId="2045" xr:uid="{661326F8-418F-4432-A378-BE59FB114DEE}"/>
    <cellStyle name="měny 2 2 3 4 2 4 2 2" xfId="7361" xr:uid="{B3F1DF4A-6D3F-4569-8720-DD48397B3C96}"/>
    <cellStyle name="měny 2 2 3 4 2 4 3" xfId="5589" xr:uid="{C4087522-2FB0-4CBF-849A-A92D5B2BF592}"/>
    <cellStyle name="měny 2 2 3 4 2 4 4" xfId="3817" xr:uid="{AEAC0998-A648-4637-A178-F3A0D0E40D49}"/>
    <cellStyle name="měny 2 2 3 4 2 5" xfId="1038" xr:uid="{64FFB61C-94C1-4675-9004-3C73757610B7}"/>
    <cellStyle name="měny 2 2 3 4 2 5 2" xfId="2811" xr:uid="{87369280-B74F-451E-BC5E-3A5F5F907CAF}"/>
    <cellStyle name="měny 2 2 3 4 2 5 2 2" xfId="8127" xr:uid="{FF3534FD-D0CF-4805-984D-5E60C6928022}"/>
    <cellStyle name="měny 2 2 3 4 2 5 3" xfId="6355" xr:uid="{DA398EE2-E267-4297-9EC3-833B05371595}"/>
    <cellStyle name="měny 2 2 3 4 2 5 4" xfId="4583" xr:uid="{7FB0253C-1EBE-4C23-9E05-ABD2958170AB}"/>
    <cellStyle name="měny 2 2 3 4 2 6" xfId="1749" xr:uid="{A2AC5C7D-2412-4724-9618-A70CDD33D847}"/>
    <cellStyle name="měny 2 2 3 4 2 6 2" xfId="3522" xr:uid="{39260746-BB87-4338-8164-E65D8645A9D2}"/>
    <cellStyle name="měny 2 2 3 4 2 6 2 2" xfId="8838" xr:uid="{FC7CF0EC-56F9-4B39-884E-689EBB363DC7}"/>
    <cellStyle name="měny 2 2 3 4 2 6 3" xfId="7066" xr:uid="{4AF2EA5D-29B7-4222-8592-5D90EDB17574}"/>
    <cellStyle name="měny 2 2 3 4 2 6 4" xfId="5294" xr:uid="{312AEEE8-FDDF-4999-B367-D25A71BE4211}"/>
    <cellStyle name="měny 2 2 3 4 2 7" xfId="1881" xr:uid="{5302A556-073C-4771-A97D-10519B22C77A}"/>
    <cellStyle name="měny 2 2 3 4 2 7 2" xfId="7197" xr:uid="{49B4B998-053E-40D4-A83F-A820702F9E1F}"/>
    <cellStyle name="měny 2 2 3 4 2 8" xfId="5425" xr:uid="{25D94A4A-D891-4605-9938-31DEAC894554}"/>
    <cellStyle name="měny 2 2 3 4 2 9" xfId="3653" xr:uid="{1F4602D9-4F9E-4206-9E65-A7A95FF54CA6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2 2 2" xfId="8620" xr:uid="{9F3EFE0A-B7DB-46A1-BFF8-EEB8453FA309}"/>
    <cellStyle name="měny 2 2 3 4 3 2 2 2 3" xfId="6848" xr:uid="{C403A73D-FC50-4D73-AEF3-BFC204C73D59}"/>
    <cellStyle name="měny 2 2 3 4 3 2 2 2 4" xfId="5076" xr:uid="{9369E313-8003-48B6-9995-032E8A78D0C3}"/>
    <cellStyle name="měny 2 2 3 4 3 2 2 3" xfId="2538" xr:uid="{D2571C85-044F-473B-99D0-579114B1A8D4}"/>
    <cellStyle name="měny 2 2 3 4 3 2 2 3 2" xfId="7854" xr:uid="{5F44F33B-5F7F-4CFD-9E97-E7E60DC0FA8F}"/>
    <cellStyle name="měny 2 2 3 4 3 2 2 4" xfId="6082" xr:uid="{07D7E23D-2309-4FF5-A73B-6BACE3AC5FF8}"/>
    <cellStyle name="měny 2 2 3 4 3 2 2 5" xfId="4310" xr:uid="{9E66108F-748C-45E6-AFCD-AB59B80796B6}"/>
    <cellStyle name="měny 2 2 3 4 3 2 3" xfId="1148" xr:uid="{B6E5522A-3CB3-450C-80F7-B0995EEE2851}"/>
    <cellStyle name="měny 2 2 3 4 3 2 3 2" xfId="2921" xr:uid="{6E5A306D-3926-4475-B84F-D1F09B1A1AFA}"/>
    <cellStyle name="měny 2 2 3 4 3 2 3 2 2" xfId="8237" xr:uid="{B2E0BF61-2CFB-4DA5-ADD9-4228B4F6DEC3}"/>
    <cellStyle name="měny 2 2 3 4 3 2 3 3" xfId="6465" xr:uid="{CE5CFB0B-AE3D-4D8C-83E6-ACB0F531FB9A}"/>
    <cellStyle name="měny 2 2 3 4 3 2 3 4" xfId="4693" xr:uid="{44CA55FA-34FD-4F3F-82BE-4C7DDB9DA7FB}"/>
    <cellStyle name="měny 2 2 3 4 3 2 4" xfId="2155" xr:uid="{16679BB7-C810-4502-898B-A7E702DE0807}"/>
    <cellStyle name="měny 2 2 3 4 3 2 4 2" xfId="7471" xr:uid="{F29FAD67-93D3-4229-9736-8B5F1FFFD840}"/>
    <cellStyle name="měny 2 2 3 4 3 2 5" xfId="5699" xr:uid="{40EE73FC-89B7-4801-B372-430D99265787}"/>
    <cellStyle name="měny 2 2 3 4 3 2 6" xfId="3927" xr:uid="{9EB7ACF7-FFE8-41DD-A7B5-4BC192ACE6D5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2 2 2" xfId="8456" xr:uid="{9056E952-30FB-4B21-BCE4-7988D37C4506}"/>
    <cellStyle name="měny 2 2 3 4 3 3 2 3" xfId="6684" xr:uid="{E0A62C49-DF90-4904-811A-BB52962F79B1}"/>
    <cellStyle name="měny 2 2 3 4 3 3 2 4" xfId="4912" xr:uid="{1E8ABEA4-87AD-45CE-9B9D-0706D9B1788E}"/>
    <cellStyle name="měny 2 2 3 4 3 3 3" xfId="2374" xr:uid="{499AEA99-9EDB-4D00-A71C-6CCB10D1009E}"/>
    <cellStyle name="měny 2 2 3 4 3 3 3 2" xfId="7690" xr:uid="{9B420C12-7311-4B9B-A67A-8CD2BBF088E2}"/>
    <cellStyle name="měny 2 2 3 4 3 3 4" xfId="5918" xr:uid="{3694129A-C339-4518-B70C-5CD12E154DEF}"/>
    <cellStyle name="měny 2 2 3 4 3 3 5" xfId="4146" xr:uid="{D5EA22FB-9315-495C-95B1-A2ED83946ED9}"/>
    <cellStyle name="měny 2 2 3 4 3 4" xfId="984" xr:uid="{0FB7E8F3-80E4-4443-B36B-1666A7F11D8E}"/>
    <cellStyle name="měny 2 2 3 4 3 4 2" xfId="2757" xr:uid="{A3F1A351-9141-4810-9926-8223E54E61CE}"/>
    <cellStyle name="měny 2 2 3 4 3 4 2 2" xfId="8073" xr:uid="{6805C272-9B9D-47BC-ABCD-033B4D1ABEAD}"/>
    <cellStyle name="měny 2 2 3 4 3 4 3" xfId="6301" xr:uid="{E724FA5A-24C1-44F9-BE27-66B36B355058}"/>
    <cellStyle name="měny 2 2 3 4 3 4 4" xfId="4529" xr:uid="{FEE7E51B-86E4-46F5-B01C-055E2CD843D4}"/>
    <cellStyle name="měny 2 2 3 4 3 5" xfId="1991" xr:uid="{36C74C6E-E581-41EE-90DD-C23CEDCC99FE}"/>
    <cellStyle name="měny 2 2 3 4 3 5 2" xfId="7307" xr:uid="{BC937329-234D-4EF6-AE67-79A169A6B90D}"/>
    <cellStyle name="měny 2 2 3 4 3 6" xfId="5535" xr:uid="{D276400F-C7C1-4571-B5EC-330C9ADA506F}"/>
    <cellStyle name="měny 2 2 3 4 3 7" xfId="3763" xr:uid="{25E742F1-2610-49C3-AFBB-DE87F5A3F2E1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2 2 2" xfId="8565" xr:uid="{17AA1ED0-9331-4DE3-8E70-1BADFF7C0D1E}"/>
    <cellStyle name="měny 2 2 3 4 4 2 2 3" xfId="6793" xr:uid="{BF8F4170-8BC4-4113-B049-EC4BEBE6C527}"/>
    <cellStyle name="měny 2 2 3 4 4 2 2 4" xfId="5021" xr:uid="{FBA895B4-A163-4C63-B827-7FCA5248DFF1}"/>
    <cellStyle name="měny 2 2 3 4 4 2 3" xfId="2483" xr:uid="{BAE47D22-46D1-4E0F-8FA4-149FCA793D4E}"/>
    <cellStyle name="měny 2 2 3 4 4 2 3 2" xfId="7799" xr:uid="{48B58699-3310-43D3-816B-D1E72FDB689F}"/>
    <cellStyle name="měny 2 2 3 4 4 2 4" xfId="6027" xr:uid="{20DB5870-B517-491D-91D9-082F8305BF21}"/>
    <cellStyle name="měny 2 2 3 4 4 2 5" xfId="4255" xr:uid="{485712A7-93C8-4F1C-A33C-4D512B468B50}"/>
    <cellStyle name="měny 2 2 3 4 4 3" xfId="1093" xr:uid="{1C4394CF-62EC-4E04-B38D-C75C267FBFF0}"/>
    <cellStyle name="měny 2 2 3 4 4 3 2" xfId="2866" xr:uid="{872AE025-EDC7-41FF-B535-DD53C9143FED}"/>
    <cellStyle name="měny 2 2 3 4 4 3 2 2" xfId="8182" xr:uid="{D3E33DDB-5739-4CB4-A42C-C7149A5FC151}"/>
    <cellStyle name="měny 2 2 3 4 4 3 3" xfId="6410" xr:uid="{1188EEDD-0647-437C-8AB9-64F7590975E7}"/>
    <cellStyle name="měny 2 2 3 4 4 3 4" xfId="4638" xr:uid="{90DC6D9F-14C7-406C-814B-D98A09B4338F}"/>
    <cellStyle name="měny 2 2 3 4 4 4" xfId="2100" xr:uid="{3E972D3E-0313-405F-B3BB-6D9D12269B5D}"/>
    <cellStyle name="měny 2 2 3 4 4 4 2" xfId="7416" xr:uid="{9AE4924A-0F76-44AA-B881-D5F0AA4C7468}"/>
    <cellStyle name="měny 2 2 3 4 4 5" xfId="5644" xr:uid="{BEAE3010-9348-4791-84FF-8CD1A92D3976}"/>
    <cellStyle name="měny 2 2 3 4 4 6" xfId="3872" xr:uid="{CCB72473-1ADD-4691-A60D-F25AAF026EE6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2 2 2" xfId="8729" xr:uid="{AFB64AE7-EBEB-4A56-92B0-59BE30BB8371}"/>
    <cellStyle name="měny 2 2 3 4 5 2 2 3" xfId="6957" xr:uid="{49B3EEE6-5C48-492E-BBEC-0BEDBF74AD56}"/>
    <cellStyle name="měny 2 2 3 4 5 2 2 4" xfId="5185" xr:uid="{DD871D27-E665-4455-B74F-EABB02F91797}"/>
    <cellStyle name="měny 2 2 3 4 5 2 3" xfId="2647" xr:uid="{46F7B7CC-4FFF-4F6A-8247-71EDE9BCB91D}"/>
    <cellStyle name="měny 2 2 3 4 5 2 3 2" xfId="7963" xr:uid="{A63AB099-3649-4A5D-96AF-803105C3D643}"/>
    <cellStyle name="měny 2 2 3 4 5 2 4" xfId="6191" xr:uid="{EC3CE044-B369-4A5A-8039-20BD5A0D5C69}"/>
    <cellStyle name="měny 2 2 3 4 5 2 5" xfId="4419" xr:uid="{1A5947B3-9162-4818-8BD8-1FB5928A63D8}"/>
    <cellStyle name="měny 2 2 3 4 5 3" xfId="1257" xr:uid="{F9B6BBBC-6558-4554-AF40-0F3CFA2EC7EF}"/>
    <cellStyle name="měny 2 2 3 4 5 3 2" xfId="3030" xr:uid="{63F30D77-BC68-48C1-9E1D-89CD2F2852B8}"/>
    <cellStyle name="měny 2 2 3 4 5 3 2 2" xfId="8346" xr:uid="{2A8EDD01-0949-4E14-B096-291BDDB73496}"/>
    <cellStyle name="měny 2 2 3 4 5 3 3" xfId="6574" xr:uid="{A891BFB9-CA54-4DE5-B810-ABF31BC6CD20}"/>
    <cellStyle name="měny 2 2 3 4 5 3 4" xfId="4802" xr:uid="{5F2E93FE-13F6-4FDA-A0C4-62DFC401BF2F}"/>
    <cellStyle name="měny 2 2 3 4 5 4" xfId="2264" xr:uid="{1A61902E-9AA3-4B48-8CDA-D311D77DA1E8}"/>
    <cellStyle name="měny 2 2 3 4 5 4 2" xfId="7580" xr:uid="{39526919-C2CD-4649-A956-B9C9850A9846}"/>
    <cellStyle name="měny 2 2 3 4 5 5" xfId="5808" xr:uid="{1272CD4C-421D-41D3-A918-2F0478E25120}"/>
    <cellStyle name="měny 2 2 3 4 5 6" xfId="4036" xr:uid="{6F6B2552-A66E-45EE-8B56-CDC93E709B35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2 2 2" xfId="8401" xr:uid="{4F8C4955-0F85-46B5-B2F0-7D8E5CE04CC4}"/>
    <cellStyle name="měny 2 2 3 4 6 2 3" xfId="6629" xr:uid="{53BD8A61-7F2D-45BD-AB3E-5F85060463C2}"/>
    <cellStyle name="měny 2 2 3 4 6 2 4" xfId="4857" xr:uid="{DB5C67FB-904F-4674-84F4-B9F76F0B4E6F}"/>
    <cellStyle name="měny 2 2 3 4 6 3" xfId="2319" xr:uid="{8EB01673-2781-4035-809A-F124475D4E15}"/>
    <cellStyle name="měny 2 2 3 4 6 3 2" xfId="7635" xr:uid="{A04EE6D4-D21B-4D91-92E2-EBA921ED9BCB}"/>
    <cellStyle name="měny 2 2 3 4 6 4" xfId="5863" xr:uid="{C3001748-3BA3-4419-971D-16083CBE274D}"/>
    <cellStyle name="měny 2 2 3 4 6 5" xfId="4091" xr:uid="{7C9B7B74-7322-4692-8EF7-82AD74807191}"/>
    <cellStyle name="měny 2 2 3 4 7" xfId="163" xr:uid="{1282B4CB-4388-4A32-B36E-CC22328C476B}"/>
    <cellStyle name="měny 2 2 3 4 7 2" xfId="1936" xr:uid="{886FE552-4659-4815-86AE-221AF6DB513E}"/>
    <cellStyle name="měny 2 2 3 4 7 2 2" xfId="7252" xr:uid="{A5BF5C44-6057-4CF5-A48C-36ED9184246C}"/>
    <cellStyle name="měny 2 2 3 4 7 3" xfId="5480" xr:uid="{F11B0058-8A31-4C5C-807F-8390F53147E3}"/>
    <cellStyle name="měny 2 2 3 4 7 4" xfId="3708" xr:uid="{E8E75433-9262-49F1-9ADC-44698B49CFCD}"/>
    <cellStyle name="měny 2 2 3 4 8" xfId="929" xr:uid="{36555BEB-C46A-4294-819A-4FDCFE4490DF}"/>
    <cellStyle name="měny 2 2 3 4 8 2" xfId="2702" xr:uid="{148B6584-EF98-43FC-ACE0-4900A94D9CCD}"/>
    <cellStyle name="měny 2 2 3 4 8 2 2" xfId="8018" xr:uid="{1FCC5E4E-FA21-4900-A8D6-3136B15743C0}"/>
    <cellStyle name="měny 2 2 3 4 8 3" xfId="6246" xr:uid="{08211B88-C53C-49EE-B85F-67DE4D7FE57C}"/>
    <cellStyle name="měny 2 2 3 4 8 4" xfId="4474" xr:uid="{F743C2F2-D094-4F0C-B487-BBEDDAF5BDBE}"/>
    <cellStyle name="měny 2 2 3 4 9" xfId="1695" xr:uid="{963DBC11-AAF2-4E91-9D4D-FCE6FF6F5CBD}"/>
    <cellStyle name="měny 2 2 3 4 9 2" xfId="3468" xr:uid="{4CD3D4C4-D109-438F-BA61-D82F8B3C5DB5}"/>
    <cellStyle name="měny 2 2 3 4 9 2 2" xfId="8784" xr:uid="{ADEF8DE3-0BCA-4EC6-9428-6B388937BC60}"/>
    <cellStyle name="měny 2 2 3 4 9 3" xfId="7012" xr:uid="{AF928085-087F-453B-99EF-64EAD6395423}"/>
    <cellStyle name="měny 2 2 3 4 9 4" xfId="5240" xr:uid="{559D5653-0992-4EA8-902F-8B9280DB96E6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2 2 2" xfId="8638" xr:uid="{F51495DE-E1EA-4839-80B1-21F949BDCA09}"/>
    <cellStyle name="měny 2 2 3 5 2 2 2 3" xfId="6866" xr:uid="{EC8A3454-D12E-45EA-8A69-9F40A8808491}"/>
    <cellStyle name="měny 2 2 3 5 2 2 2 4" xfId="5094" xr:uid="{E9C19F73-B195-4254-BC48-316EC5E3295E}"/>
    <cellStyle name="měny 2 2 3 5 2 2 3" xfId="2556" xr:uid="{CEB80B39-235F-4289-BB8F-0DB568F0C5EC}"/>
    <cellStyle name="měny 2 2 3 5 2 2 3 2" xfId="7872" xr:uid="{BBE49469-AF2B-489D-8ABD-94AA29B78834}"/>
    <cellStyle name="měny 2 2 3 5 2 2 4" xfId="6100" xr:uid="{BBEC344D-DD3E-4F92-AC45-1082B3D69DA1}"/>
    <cellStyle name="měny 2 2 3 5 2 2 5" xfId="4328" xr:uid="{DD23CE7D-3C29-4BEB-B1CF-1E8204D99AF7}"/>
    <cellStyle name="měny 2 2 3 5 2 3" xfId="1166" xr:uid="{3F05A31F-D863-4F5E-8FB1-6B4EB0BBFBB0}"/>
    <cellStyle name="měny 2 2 3 5 2 3 2" xfId="2939" xr:uid="{89B22A08-A30C-461D-AFBA-C0C3AFDDE2C8}"/>
    <cellStyle name="měny 2 2 3 5 2 3 2 2" xfId="8255" xr:uid="{59DBAD83-9DEF-44FE-A643-B5B502464367}"/>
    <cellStyle name="měny 2 2 3 5 2 3 3" xfId="6483" xr:uid="{168E6A21-49FF-4844-9CA7-0F99BDD12AC6}"/>
    <cellStyle name="měny 2 2 3 5 2 3 4" xfId="4711" xr:uid="{FA8B4222-89E5-4A31-8015-9BAD7BB6A111}"/>
    <cellStyle name="měny 2 2 3 5 2 4" xfId="2173" xr:uid="{6698043C-1FFA-4C05-8D8A-1F1C0834ED8E}"/>
    <cellStyle name="měny 2 2 3 5 2 4 2" xfId="7489" xr:uid="{34A4B7AE-74EC-4C55-93FB-30BFF46D8C3B}"/>
    <cellStyle name="měny 2 2 3 5 2 5" xfId="5717" xr:uid="{3226FD6B-6849-4A8A-8FB2-04ECA0B1C8C0}"/>
    <cellStyle name="měny 2 2 3 5 2 6" xfId="3945" xr:uid="{BC24828F-6F4D-4396-B431-C9CFBC1FC8A9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2 2 2" xfId="8474" xr:uid="{34E40F35-FCA0-4A51-92B5-A27CC2178BAB}"/>
    <cellStyle name="měny 2 2 3 5 3 2 3" xfId="6702" xr:uid="{B83DF4B6-8682-45A7-8F53-4EA82B889004}"/>
    <cellStyle name="měny 2 2 3 5 3 2 4" xfId="4930" xr:uid="{DD94CE5D-BB59-44D0-B7E2-7E79828D73DC}"/>
    <cellStyle name="měny 2 2 3 5 3 3" xfId="2392" xr:uid="{44FEE2C7-DC9E-4921-9822-0F5F80B4E7BA}"/>
    <cellStyle name="měny 2 2 3 5 3 3 2" xfId="7708" xr:uid="{2E942852-4705-4071-892C-195B6BA7FB3B}"/>
    <cellStyle name="měny 2 2 3 5 3 4" xfId="5936" xr:uid="{4F8C164A-2D8F-4344-9692-609B1A7D10D3}"/>
    <cellStyle name="měny 2 2 3 5 3 5" xfId="4164" xr:uid="{896965CE-F1EA-48C2-AD69-07D99614D565}"/>
    <cellStyle name="měny 2 2 3 5 4" xfId="236" xr:uid="{D77748D3-1B08-459A-8C24-586E0588F31F}"/>
    <cellStyle name="měny 2 2 3 5 4 2" xfId="2009" xr:uid="{C28CF537-87DC-4CF0-AFA4-80C7A15BF225}"/>
    <cellStyle name="měny 2 2 3 5 4 2 2" xfId="7325" xr:uid="{6F257453-2A5A-47FE-9017-BAAC578B5390}"/>
    <cellStyle name="měny 2 2 3 5 4 3" xfId="5553" xr:uid="{C526EB1D-AF55-41CF-A19D-222C9F8CAD5A}"/>
    <cellStyle name="měny 2 2 3 5 4 4" xfId="3781" xr:uid="{7297DA44-2FD6-4350-B6B5-AC782960552D}"/>
    <cellStyle name="měny 2 2 3 5 5" xfId="1002" xr:uid="{81C4DAE5-5893-457E-986B-79BF421429AA}"/>
    <cellStyle name="měny 2 2 3 5 5 2" xfId="2775" xr:uid="{E84F1647-DDFE-420E-BACE-1A9F09E7FAF2}"/>
    <cellStyle name="měny 2 2 3 5 5 2 2" xfId="8091" xr:uid="{B58D4A28-31F0-425D-A20C-4EAA6403422F}"/>
    <cellStyle name="měny 2 2 3 5 5 3" xfId="6319" xr:uid="{EFEDD7A5-8510-4A85-9106-B6CCFC65318A}"/>
    <cellStyle name="měny 2 2 3 5 5 4" xfId="4547" xr:uid="{830C80C2-4C11-4CB6-ADFE-731839123D6D}"/>
    <cellStyle name="měny 2 2 3 5 6" xfId="1713" xr:uid="{AC887ACC-11B0-4C52-8CBB-186785C32C2D}"/>
    <cellStyle name="měny 2 2 3 5 6 2" xfId="3486" xr:uid="{1E2EB80D-FA96-42EE-A5E5-FD99516DF92D}"/>
    <cellStyle name="měny 2 2 3 5 6 2 2" xfId="8802" xr:uid="{CA05DB6B-BC89-4765-BB12-D23044F3032D}"/>
    <cellStyle name="měny 2 2 3 5 6 3" xfId="7030" xr:uid="{A696A695-3C90-4F06-9D21-88580E022F2A}"/>
    <cellStyle name="měny 2 2 3 5 6 4" xfId="5258" xr:uid="{CEC36251-F3E5-461F-82C2-7479128381A3}"/>
    <cellStyle name="měny 2 2 3 5 7" xfId="1845" xr:uid="{AEEDE09E-5505-47EB-94FA-F38C9EB8C3B7}"/>
    <cellStyle name="měny 2 2 3 5 7 2" xfId="7161" xr:uid="{30CACF77-CDB7-4C8E-8519-57B1443C9394}"/>
    <cellStyle name="měny 2 2 3 5 8" xfId="5389" xr:uid="{1368EAC4-EEBF-4604-BA9B-4DF961A9084C}"/>
    <cellStyle name="měny 2 2 3 5 9" xfId="3617" xr:uid="{6383B78A-01C3-4FB9-B8A1-2997AFEA4B61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2 2 2" xfId="8584" xr:uid="{C668ECA3-4F7F-4CCD-AC01-98B276332E9C}"/>
    <cellStyle name="měny 2 2 3 6 2 2 2 3" xfId="6812" xr:uid="{59572AF5-F48B-47DD-B471-291EA93028FE}"/>
    <cellStyle name="měny 2 2 3 6 2 2 2 4" xfId="5040" xr:uid="{EE7413FC-8060-4195-8680-47D4568D74B1}"/>
    <cellStyle name="měny 2 2 3 6 2 2 3" xfId="2502" xr:uid="{E197D873-7311-486F-9F79-373B35CEDE2F}"/>
    <cellStyle name="měny 2 2 3 6 2 2 3 2" xfId="7818" xr:uid="{27318E1A-DADF-4C9D-8033-7182BAF153E2}"/>
    <cellStyle name="měny 2 2 3 6 2 2 4" xfId="6046" xr:uid="{0C5E26E7-6BAC-4267-820B-B96763FE903B}"/>
    <cellStyle name="měny 2 2 3 6 2 2 5" xfId="4274" xr:uid="{0E1AAD3B-908D-4F23-B0B1-81B82FF4CB13}"/>
    <cellStyle name="měny 2 2 3 6 2 3" xfId="1112" xr:uid="{BA6107F2-2ADB-4455-AF3A-4DE2A58C9614}"/>
    <cellStyle name="měny 2 2 3 6 2 3 2" xfId="2885" xr:uid="{93516485-02C2-45C9-A7D3-864892A5C69B}"/>
    <cellStyle name="měny 2 2 3 6 2 3 2 2" xfId="8201" xr:uid="{225F23C5-45DC-4E2A-A130-0CBAD8B2687E}"/>
    <cellStyle name="měny 2 2 3 6 2 3 3" xfId="6429" xr:uid="{1963A8B7-4DBD-497D-8490-16AF41545861}"/>
    <cellStyle name="měny 2 2 3 6 2 3 4" xfId="4657" xr:uid="{B9F5F77D-257A-44AF-91DF-B7895051E241}"/>
    <cellStyle name="měny 2 2 3 6 2 4" xfId="2119" xr:uid="{623D2B15-E6D1-4AEF-9250-5829BD965B5A}"/>
    <cellStyle name="měny 2 2 3 6 2 4 2" xfId="7435" xr:uid="{ACB05BC1-9EC2-42CC-A037-78A12D11F0FC}"/>
    <cellStyle name="měny 2 2 3 6 2 5" xfId="5663" xr:uid="{2CACFD62-DEEF-411E-816C-A428DCD94886}"/>
    <cellStyle name="měny 2 2 3 6 2 6" xfId="3891" xr:uid="{F65CA196-07AB-4628-AD98-25A2AE19125F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2 2 2" xfId="8420" xr:uid="{1F1C4CDE-F20C-431D-A0F3-82FEE400607B}"/>
    <cellStyle name="měny 2 2 3 6 3 2 3" xfId="6648" xr:uid="{B75C4B17-5DD4-42E5-B7BB-9E3E20106B2F}"/>
    <cellStyle name="měny 2 2 3 6 3 2 4" xfId="4876" xr:uid="{3E23826F-90E5-44DA-92A9-A5D04833B280}"/>
    <cellStyle name="měny 2 2 3 6 3 3" xfId="2338" xr:uid="{E2027856-C35F-4601-B870-7B81707C7C41}"/>
    <cellStyle name="měny 2 2 3 6 3 3 2" xfId="7654" xr:uid="{68E654F1-5BAC-49B4-BC47-CEB35BFB7D1A}"/>
    <cellStyle name="měny 2 2 3 6 3 4" xfId="5882" xr:uid="{88408564-4048-4ED8-91CE-540143F376BE}"/>
    <cellStyle name="měny 2 2 3 6 3 5" xfId="4110" xr:uid="{1EE8BA99-8FF5-4DF8-81AE-64570DEB4B3D}"/>
    <cellStyle name="měny 2 2 3 6 4" xfId="948" xr:uid="{07AC91C5-37A8-47A5-8ED9-E33BB9DCBE00}"/>
    <cellStyle name="měny 2 2 3 6 4 2" xfId="2721" xr:uid="{7694466A-246A-4772-BCB7-E3B8453F7493}"/>
    <cellStyle name="měny 2 2 3 6 4 2 2" xfId="8037" xr:uid="{8BF98DE2-5DCC-47C5-A84C-0CFCAD6D29A3}"/>
    <cellStyle name="měny 2 2 3 6 4 3" xfId="6265" xr:uid="{7080DCDC-5DA2-4038-A880-360B16DD38D6}"/>
    <cellStyle name="měny 2 2 3 6 4 4" xfId="4493" xr:uid="{CBD283FE-93EB-4DB2-915E-71E20BB60B74}"/>
    <cellStyle name="měny 2 2 3 6 5" xfId="1955" xr:uid="{17A02E10-FCBB-46C7-B197-445219405F96}"/>
    <cellStyle name="měny 2 2 3 6 5 2" xfId="7271" xr:uid="{FAC45D3A-DA7D-4F0A-ABD5-F8B2DECC7DE5}"/>
    <cellStyle name="měny 2 2 3 6 6" xfId="5499" xr:uid="{720F98DE-B5F7-4BE8-B33E-DF9440B3EB56}"/>
    <cellStyle name="měny 2 2 3 6 7" xfId="3727" xr:uid="{B74FAD8C-F136-4E08-9FBE-522004D230BA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2 2 2" xfId="8529" xr:uid="{24F66F3D-17B1-4AEF-9E67-406747BD3945}"/>
    <cellStyle name="měny 2 2 3 7 2 2 3" xfId="6757" xr:uid="{C69F41F3-0E74-4CDC-9DC3-341F1905C1DB}"/>
    <cellStyle name="měny 2 2 3 7 2 2 4" xfId="4985" xr:uid="{C2FAAF6F-348C-49E5-B372-3D0027CA3630}"/>
    <cellStyle name="měny 2 2 3 7 2 3" xfId="2447" xr:uid="{6A37B5BE-8182-4202-9C4D-232A2B818AB3}"/>
    <cellStyle name="měny 2 2 3 7 2 3 2" xfId="7763" xr:uid="{7FEBD85E-663C-4DF9-B1E9-EED5CC4FCAA7}"/>
    <cellStyle name="měny 2 2 3 7 2 4" xfId="5991" xr:uid="{B77F890C-6CF7-45D1-B5CF-6A16A6AA3FE0}"/>
    <cellStyle name="měny 2 2 3 7 2 5" xfId="4219" xr:uid="{9C257E0F-0469-4D03-8A44-711AFDB2C2F8}"/>
    <cellStyle name="měny 2 2 3 7 3" xfId="1057" xr:uid="{B55A0101-3335-4E6C-BF98-07271E94E366}"/>
    <cellStyle name="měny 2 2 3 7 3 2" xfId="2830" xr:uid="{24670C7B-C240-47AE-A7D9-4426B3E8DE6B}"/>
    <cellStyle name="měny 2 2 3 7 3 2 2" xfId="8146" xr:uid="{49F10498-5EA4-4FDC-A3DF-284A32C09BFC}"/>
    <cellStyle name="měny 2 2 3 7 3 3" xfId="6374" xr:uid="{CD9A9282-4B17-421B-998A-4FCA542015D5}"/>
    <cellStyle name="měny 2 2 3 7 3 4" xfId="4602" xr:uid="{6C8E3D7E-92F1-4C57-B4A3-4BCE6F20C8FA}"/>
    <cellStyle name="měny 2 2 3 7 4" xfId="2064" xr:uid="{E800C0F4-96C7-4664-9FA2-EF32B1EF9141}"/>
    <cellStyle name="měny 2 2 3 7 4 2" xfId="7380" xr:uid="{A3146809-27C2-4EF8-8F9F-AEDDCDA4F747}"/>
    <cellStyle name="měny 2 2 3 7 5" xfId="5608" xr:uid="{3243BF62-8F46-4983-ACD4-913EA3BB3CEF}"/>
    <cellStyle name="měny 2 2 3 7 6" xfId="3836" xr:uid="{4E15ED8B-7095-42A4-99FF-C07F16C33337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2 2 2" xfId="8693" xr:uid="{92E48356-D7B1-4E4D-8F22-5BE28C1C7035}"/>
    <cellStyle name="měny 2 2 3 8 2 2 3" xfId="6921" xr:uid="{C52C37E1-1DFC-4683-812B-577252ECBDEB}"/>
    <cellStyle name="měny 2 2 3 8 2 2 4" xfId="5149" xr:uid="{0C2A8F5D-C7B3-47B3-9C2B-6E04E350871E}"/>
    <cellStyle name="měny 2 2 3 8 2 3" xfId="2611" xr:uid="{5BF160CE-24C7-455F-9337-08B655AA84FE}"/>
    <cellStyle name="měny 2 2 3 8 2 3 2" xfId="7927" xr:uid="{D3C1EBFA-856B-46CD-931C-93E304766B50}"/>
    <cellStyle name="měny 2 2 3 8 2 4" xfId="6155" xr:uid="{89E4109D-4A31-4272-A000-9DBF88099E27}"/>
    <cellStyle name="měny 2 2 3 8 2 5" xfId="4383" xr:uid="{E5143C19-229A-4F2A-A3C1-845321118DB6}"/>
    <cellStyle name="měny 2 2 3 8 3" xfId="1221" xr:uid="{69BCC190-0007-42B6-83EB-F600A7F2E8F2}"/>
    <cellStyle name="měny 2 2 3 8 3 2" xfId="2994" xr:uid="{536BFBC1-9500-4855-9CA7-B13496F6EA28}"/>
    <cellStyle name="měny 2 2 3 8 3 2 2" xfId="8310" xr:uid="{F73595D4-D44A-4C05-AA15-BC23115EF7ED}"/>
    <cellStyle name="měny 2 2 3 8 3 3" xfId="6538" xr:uid="{9894B1E7-7504-40D4-B081-16F4A5BB54E2}"/>
    <cellStyle name="měny 2 2 3 8 3 4" xfId="4766" xr:uid="{ECFD2966-5DFD-48BA-A8E8-795A5869FDF9}"/>
    <cellStyle name="měny 2 2 3 8 4" xfId="2228" xr:uid="{EF454D02-EF9E-46BB-905B-8E04744D07F0}"/>
    <cellStyle name="měny 2 2 3 8 4 2" xfId="7544" xr:uid="{1B47271D-D4F5-4B6D-8788-73908E55F55B}"/>
    <cellStyle name="měny 2 2 3 8 5" xfId="5772" xr:uid="{AC0B6C9E-2B0F-4B30-BFC4-EC66FEBFEBAC}"/>
    <cellStyle name="měny 2 2 3 8 6" xfId="4000" xr:uid="{70497188-2D5C-44CC-B442-91099D9FAC16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2 2 2" xfId="8365" xr:uid="{3B83C4B7-59D1-4A2B-8708-687C538DFE5A}"/>
    <cellStyle name="měny 2 2 3 9 2 3" xfId="6593" xr:uid="{65CB2385-5126-477A-8C56-32680A449564}"/>
    <cellStyle name="měny 2 2 3 9 2 4" xfId="4821" xr:uid="{7A87C718-AAD2-4BDA-8B3E-B517C135AE66}"/>
    <cellStyle name="měny 2 2 3 9 3" xfId="2283" xr:uid="{132BAB80-334E-4C22-8C14-70E08C1BBC6D}"/>
    <cellStyle name="měny 2 2 3 9 3 2" xfId="7599" xr:uid="{BA538DF1-4814-4F91-98E5-ED027458CBEB}"/>
    <cellStyle name="měny 2 2 3 9 4" xfId="5827" xr:uid="{31A0F325-E30C-4306-A99F-F255F91F6260}"/>
    <cellStyle name="měny 2 2 3 9 5" xfId="4055" xr:uid="{C9E4555A-50F9-49CE-B166-FE397041AA4E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0 2 2" xfId="7985" xr:uid="{E0576133-7DC8-40ED-B310-C10EDBFC17DD}"/>
    <cellStyle name="měny 2 2 4 10 3" xfId="6213" xr:uid="{8E575BA6-A729-4A8E-ADCB-375F22BCD318}"/>
    <cellStyle name="měny 2 2 4 10 4" xfId="4441" xr:uid="{AA3D6BBD-C91B-478B-A03F-3609CC8D6B9A}"/>
    <cellStyle name="měny 2 2 4 11" xfId="1662" xr:uid="{ED449BE1-0066-4E68-8430-10A9D9548EF7}"/>
    <cellStyle name="měny 2 2 4 11 2" xfId="3435" xr:uid="{EAED6E95-59C7-4DFF-BBEB-7CEA5661DA8F}"/>
    <cellStyle name="měny 2 2 4 11 2 2" xfId="8751" xr:uid="{66844D21-0739-4026-92BC-45B9F0CCB10F}"/>
    <cellStyle name="měny 2 2 4 11 3" xfId="6979" xr:uid="{E738F357-3B05-4A5D-AA50-33D94120E02A}"/>
    <cellStyle name="měny 2 2 4 11 4" xfId="5207" xr:uid="{CDEE7E07-BF5E-4C82-B993-A3D6C9DCD890}"/>
    <cellStyle name="měny 2 2 4 12" xfId="1794" xr:uid="{F1FACDAE-7513-4928-B91E-BBCDE9C68842}"/>
    <cellStyle name="měny 2 2 4 12 2" xfId="7110" xr:uid="{073CA7DC-74A1-4DD4-9FBB-AC9410B5F244}"/>
    <cellStyle name="měny 2 2 4 13" xfId="5338" xr:uid="{6B19617C-2BEC-48CD-95E6-A0C9535896EF}"/>
    <cellStyle name="měny 2 2 4 14" xfId="3566" xr:uid="{FCB8C654-B48E-4FF7-9EB7-C5077E657286}"/>
    <cellStyle name="měny 2 2 4 2" xfId="36" xr:uid="{00000000-0005-0000-0000-000010000000}"/>
    <cellStyle name="měny 2 2 4 2 10" xfId="1812" xr:uid="{4A0AAE4E-9E5C-40F5-B20A-9FEED1843158}"/>
    <cellStyle name="měny 2 2 4 2 10 2" xfId="7128" xr:uid="{69CB0133-976C-411B-BEB2-784ACCCB3449}"/>
    <cellStyle name="měny 2 2 4 2 11" xfId="5356" xr:uid="{04D47AE7-9DA0-4BE1-BFB4-C6A5F226B9D1}"/>
    <cellStyle name="měny 2 2 4 2 12" xfId="3584" xr:uid="{7972C05A-A062-4EE1-9167-DA3A4384738F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2 2 2" xfId="8659" xr:uid="{74F85260-8D22-42F4-9936-58669E64DD00}"/>
    <cellStyle name="měny 2 2 4 2 2 2 2 2 3" xfId="6887" xr:uid="{34EDE153-F6A9-455E-869B-7AC539C2C01E}"/>
    <cellStyle name="měny 2 2 4 2 2 2 2 2 4" xfId="5115" xr:uid="{6FCEEC8E-0A6B-4DDE-9446-9E721529AA33}"/>
    <cellStyle name="měny 2 2 4 2 2 2 2 3" xfId="2577" xr:uid="{09154CE8-8A58-419E-98E2-6FC1AE698232}"/>
    <cellStyle name="měny 2 2 4 2 2 2 2 3 2" xfId="7893" xr:uid="{9193C35D-C23A-468D-89E4-3896FA2987A2}"/>
    <cellStyle name="měny 2 2 4 2 2 2 2 4" xfId="6121" xr:uid="{0B1C4904-EEE4-4E05-A422-6C5E6456A770}"/>
    <cellStyle name="měny 2 2 4 2 2 2 2 5" xfId="4349" xr:uid="{43AE3676-9613-48FB-90C9-0D62426A1C68}"/>
    <cellStyle name="měny 2 2 4 2 2 2 3" xfId="1187" xr:uid="{607EF99A-A239-4166-B00F-DC55A32DB2A8}"/>
    <cellStyle name="měny 2 2 4 2 2 2 3 2" xfId="2960" xr:uid="{6221C1D0-34AC-403C-A154-C81F0BD656F3}"/>
    <cellStyle name="měny 2 2 4 2 2 2 3 2 2" xfId="8276" xr:uid="{D11575C8-47EC-4DBE-AC4D-6E64113275F8}"/>
    <cellStyle name="měny 2 2 4 2 2 2 3 3" xfId="6504" xr:uid="{11C46C62-5B95-4668-9A31-53966F4C172C}"/>
    <cellStyle name="měny 2 2 4 2 2 2 3 4" xfId="4732" xr:uid="{CA5AA6D0-DEB7-4E6D-AF8C-06A7C194D665}"/>
    <cellStyle name="měny 2 2 4 2 2 2 4" xfId="2194" xr:uid="{60FC6981-1E21-4F4C-8778-5F97CAB2EE86}"/>
    <cellStyle name="měny 2 2 4 2 2 2 4 2" xfId="7510" xr:uid="{FB464D6A-99B0-47F4-B75A-A31613649A91}"/>
    <cellStyle name="měny 2 2 4 2 2 2 5" xfId="5738" xr:uid="{F67D8F33-12A0-46E3-97EF-AA7108065463}"/>
    <cellStyle name="měny 2 2 4 2 2 2 6" xfId="3966" xr:uid="{167101F2-75B0-4FD8-AECF-E50804D80E32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2 2 2" xfId="8495" xr:uid="{AF0F432C-3C10-45BC-8FE8-D06E5A8BB60F}"/>
    <cellStyle name="měny 2 2 4 2 2 3 2 3" xfId="6723" xr:uid="{B472EE27-E50A-4361-BAE1-F1CA08F29855}"/>
    <cellStyle name="měny 2 2 4 2 2 3 2 4" xfId="4951" xr:uid="{AA1600E8-0941-43D3-8409-436EC9DC4ADF}"/>
    <cellStyle name="měny 2 2 4 2 2 3 3" xfId="2413" xr:uid="{7F9ECD56-9B71-43E1-9A69-571256FE111D}"/>
    <cellStyle name="měny 2 2 4 2 2 3 3 2" xfId="7729" xr:uid="{5AA91DFC-6649-4929-A03A-5EFDEFDFB939}"/>
    <cellStyle name="měny 2 2 4 2 2 3 4" xfId="5957" xr:uid="{1547A3C4-A098-435A-A73E-601164CFD2FF}"/>
    <cellStyle name="měny 2 2 4 2 2 3 5" xfId="4185" xr:uid="{30E45CC2-2C64-4AD1-B6AE-3079E9832E48}"/>
    <cellStyle name="měny 2 2 4 2 2 4" xfId="257" xr:uid="{E487DA07-EB2C-4685-92D9-12AFEDAC1BE7}"/>
    <cellStyle name="měny 2 2 4 2 2 4 2" xfId="2030" xr:uid="{9764E873-D4D1-4A8D-8F97-4304F555BD92}"/>
    <cellStyle name="měny 2 2 4 2 2 4 2 2" xfId="7346" xr:uid="{461C5230-24DD-4902-B741-704085B8F50D}"/>
    <cellStyle name="měny 2 2 4 2 2 4 3" xfId="5574" xr:uid="{07786817-85FD-40D0-BFDC-634FCB67309F}"/>
    <cellStyle name="měny 2 2 4 2 2 4 4" xfId="3802" xr:uid="{5D44C142-FAC5-4E03-BFA1-FA36F9C2E65F}"/>
    <cellStyle name="měny 2 2 4 2 2 5" xfId="1023" xr:uid="{CBC2CF71-E208-48F6-9849-8CCCC9ECA6ED}"/>
    <cellStyle name="měny 2 2 4 2 2 5 2" xfId="2796" xr:uid="{43873698-AE7C-4A0F-839A-EBDA275BBE0B}"/>
    <cellStyle name="měny 2 2 4 2 2 5 2 2" xfId="8112" xr:uid="{5855E087-6455-43A9-B4A4-7C129F805B2C}"/>
    <cellStyle name="měny 2 2 4 2 2 5 3" xfId="6340" xr:uid="{C26A5D9C-CF3F-4B03-ACFE-233A7143CFE2}"/>
    <cellStyle name="měny 2 2 4 2 2 5 4" xfId="4568" xr:uid="{59A1CF77-BAD7-49CB-A94B-143820821179}"/>
    <cellStyle name="měny 2 2 4 2 2 6" xfId="1734" xr:uid="{BE41BE54-8D6E-4225-93A6-FE63B4261090}"/>
    <cellStyle name="měny 2 2 4 2 2 6 2" xfId="3507" xr:uid="{F584A9AD-B554-483C-8B98-F2F7A472F62C}"/>
    <cellStyle name="měny 2 2 4 2 2 6 2 2" xfId="8823" xr:uid="{2E097B59-506F-4A16-A6CE-E2FC8317A051}"/>
    <cellStyle name="měny 2 2 4 2 2 6 3" xfId="7051" xr:uid="{26F37892-C379-42FB-8600-FAF4F562DB4A}"/>
    <cellStyle name="měny 2 2 4 2 2 6 4" xfId="5279" xr:uid="{C637B5F5-1E61-45F5-9F12-51E91DA3D699}"/>
    <cellStyle name="měny 2 2 4 2 2 7" xfId="1866" xr:uid="{E6912B32-7F87-4175-BCC1-A59CF9B0B813}"/>
    <cellStyle name="měny 2 2 4 2 2 7 2" xfId="7182" xr:uid="{46B19127-A772-4529-B853-8E16FCA3A8A8}"/>
    <cellStyle name="měny 2 2 4 2 2 8" xfId="5410" xr:uid="{ED8513F4-5BBF-49FB-A8F3-9D6B2F8FA051}"/>
    <cellStyle name="měny 2 2 4 2 2 9" xfId="3638" xr:uid="{011F11B2-38CE-403C-950D-4D9801A38730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2 2 2" xfId="8605" xr:uid="{A559CEAC-7F8C-4C03-B0AD-F9C3E965E244}"/>
    <cellStyle name="měny 2 2 4 2 3 2 2 2 3" xfId="6833" xr:uid="{93175DCA-9407-4396-BFFF-54B5AA9026BF}"/>
    <cellStyle name="měny 2 2 4 2 3 2 2 2 4" xfId="5061" xr:uid="{E50A2F6F-E349-40C8-BF54-962A40065B23}"/>
    <cellStyle name="měny 2 2 4 2 3 2 2 3" xfId="2523" xr:uid="{5B959CBA-17C7-4765-BE03-CE63FEF65425}"/>
    <cellStyle name="měny 2 2 4 2 3 2 2 3 2" xfId="7839" xr:uid="{6532D3C6-5758-4AE4-AAAA-AB1F0ED48315}"/>
    <cellStyle name="měny 2 2 4 2 3 2 2 4" xfId="6067" xr:uid="{8D414580-1852-4017-A73D-836C5BE27B59}"/>
    <cellStyle name="měny 2 2 4 2 3 2 2 5" xfId="4295" xr:uid="{8C3547D9-8368-4733-B8B6-F2BD59482BA2}"/>
    <cellStyle name="měny 2 2 4 2 3 2 3" xfId="1133" xr:uid="{0BA78189-FCD5-4744-97F5-99079BC4EC94}"/>
    <cellStyle name="měny 2 2 4 2 3 2 3 2" xfId="2906" xr:uid="{85FC5817-3584-4391-8389-177F633D805E}"/>
    <cellStyle name="měny 2 2 4 2 3 2 3 2 2" xfId="8222" xr:uid="{D391A5B8-82C4-40C7-AF8F-AEC7AC7CB994}"/>
    <cellStyle name="měny 2 2 4 2 3 2 3 3" xfId="6450" xr:uid="{CE7B9385-C6CE-4085-AF8E-3A7C49EB4D93}"/>
    <cellStyle name="měny 2 2 4 2 3 2 3 4" xfId="4678" xr:uid="{3EF64AE6-0DA9-4B00-ADEB-FED50BC0BA24}"/>
    <cellStyle name="měny 2 2 4 2 3 2 4" xfId="2140" xr:uid="{9F2F7E61-A37A-497C-9553-35E34FC0F0E1}"/>
    <cellStyle name="měny 2 2 4 2 3 2 4 2" xfId="7456" xr:uid="{64B1F18E-47EA-49E6-812A-194DCCF4030C}"/>
    <cellStyle name="měny 2 2 4 2 3 2 5" xfId="5684" xr:uid="{52F65993-7067-4682-9CB5-68D77C888D3A}"/>
    <cellStyle name="měny 2 2 4 2 3 2 6" xfId="3912" xr:uid="{97E90900-2A0E-49E5-89BE-247C96FE61EB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2 2 2" xfId="8441" xr:uid="{D134F003-3ABB-4470-962D-75EEEF3DCCF1}"/>
    <cellStyle name="měny 2 2 4 2 3 3 2 3" xfId="6669" xr:uid="{ED4767FD-3D3B-4885-AE76-18421E8464A1}"/>
    <cellStyle name="měny 2 2 4 2 3 3 2 4" xfId="4897" xr:uid="{B7464F71-975A-4F32-8E19-41538CFCF100}"/>
    <cellStyle name="měny 2 2 4 2 3 3 3" xfId="2359" xr:uid="{9751BB0F-0AF9-462A-8DDC-680CDE1209B9}"/>
    <cellStyle name="měny 2 2 4 2 3 3 3 2" xfId="7675" xr:uid="{14463C1A-E8C4-44A8-9DD4-3F159445A547}"/>
    <cellStyle name="měny 2 2 4 2 3 3 4" xfId="5903" xr:uid="{BA0B8B9B-DBBE-49F9-812D-469C359B9533}"/>
    <cellStyle name="měny 2 2 4 2 3 3 5" xfId="4131" xr:uid="{D9387CA8-D7D8-4F3E-992D-7EE705F6910D}"/>
    <cellStyle name="měny 2 2 4 2 3 4" xfId="969" xr:uid="{7B82292C-16B9-41E9-863F-D823B74A1F15}"/>
    <cellStyle name="měny 2 2 4 2 3 4 2" xfId="2742" xr:uid="{3D327C10-27D8-4F1F-9A09-C7B03325DFC1}"/>
    <cellStyle name="měny 2 2 4 2 3 4 2 2" xfId="8058" xr:uid="{E746E468-60D0-48F9-AB28-2AF55C3A80CA}"/>
    <cellStyle name="měny 2 2 4 2 3 4 3" xfId="6286" xr:uid="{BA8BC150-469C-4BEE-8488-94A238F21FED}"/>
    <cellStyle name="měny 2 2 4 2 3 4 4" xfId="4514" xr:uid="{6C7C740B-E666-442D-8806-D80EADCEC5A9}"/>
    <cellStyle name="měny 2 2 4 2 3 5" xfId="1976" xr:uid="{BCEFF987-8E3E-485B-8DEB-520256F56012}"/>
    <cellStyle name="měny 2 2 4 2 3 5 2" xfId="7292" xr:uid="{84DA47FA-4EF8-4EED-A9B6-A8A74CDFABE4}"/>
    <cellStyle name="měny 2 2 4 2 3 6" xfId="5520" xr:uid="{E4A890BF-C93F-4E21-9FF8-0F4376474978}"/>
    <cellStyle name="měny 2 2 4 2 3 7" xfId="3748" xr:uid="{24408AE1-F4A4-4E0C-876D-E26192DD1113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2 2 2" xfId="8550" xr:uid="{7AF22503-8C87-4194-908D-2605BE557E2B}"/>
    <cellStyle name="měny 2 2 4 2 4 2 2 3" xfId="6778" xr:uid="{63281A47-C8BD-4B63-AE11-80276C4A5527}"/>
    <cellStyle name="měny 2 2 4 2 4 2 2 4" xfId="5006" xr:uid="{3A413C43-F519-4D55-A87A-2FB19312622F}"/>
    <cellStyle name="měny 2 2 4 2 4 2 3" xfId="2468" xr:uid="{F136E920-1069-447E-9B8F-2A72483E4B69}"/>
    <cellStyle name="měny 2 2 4 2 4 2 3 2" xfId="7784" xr:uid="{B654A829-3D32-40DC-BE0A-BE5B47189CE6}"/>
    <cellStyle name="měny 2 2 4 2 4 2 4" xfId="6012" xr:uid="{B5C74A74-A255-4DDB-81BA-570F729D1A64}"/>
    <cellStyle name="měny 2 2 4 2 4 2 5" xfId="4240" xr:uid="{8B4D40C9-D81F-45CF-9053-29EC36B98839}"/>
    <cellStyle name="měny 2 2 4 2 4 3" xfId="1078" xr:uid="{65D5C330-23A7-4D2C-B2D6-B2656282D646}"/>
    <cellStyle name="měny 2 2 4 2 4 3 2" xfId="2851" xr:uid="{463FDB98-35B7-4A50-A52E-B6F76F4181EA}"/>
    <cellStyle name="měny 2 2 4 2 4 3 2 2" xfId="8167" xr:uid="{6028F1EC-AA77-4D59-9624-8CB7DA12A062}"/>
    <cellStyle name="měny 2 2 4 2 4 3 3" xfId="6395" xr:uid="{7B4664C1-4D7D-422E-A50A-AAB36BAC1282}"/>
    <cellStyle name="měny 2 2 4 2 4 3 4" xfId="4623" xr:uid="{4F4BD945-B18B-43EF-9292-AE03E0A08252}"/>
    <cellStyle name="měny 2 2 4 2 4 4" xfId="2085" xr:uid="{6D061B59-E664-4B15-9E28-6FDF6D129372}"/>
    <cellStyle name="měny 2 2 4 2 4 4 2" xfId="7401" xr:uid="{1314D0C6-AEC0-4B0C-8C73-26940345D96D}"/>
    <cellStyle name="měny 2 2 4 2 4 5" xfId="5629" xr:uid="{D3D37639-FD19-43F9-8289-EED66705998B}"/>
    <cellStyle name="měny 2 2 4 2 4 6" xfId="3857" xr:uid="{4C8896A1-12D0-4083-93B7-77F61761C120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2 2 2" xfId="8714" xr:uid="{8D211A43-8D9A-47B8-883F-D06A7B87F86E}"/>
    <cellStyle name="měny 2 2 4 2 5 2 2 3" xfId="6942" xr:uid="{ECF565EF-BDCF-4E52-AB46-0C486B7F66CC}"/>
    <cellStyle name="měny 2 2 4 2 5 2 2 4" xfId="5170" xr:uid="{04CAE129-1F5E-4DDF-A28A-531FEFBF5D48}"/>
    <cellStyle name="měny 2 2 4 2 5 2 3" xfId="2632" xr:uid="{A3ED4703-2E86-4581-A441-A7B29D0A1727}"/>
    <cellStyle name="měny 2 2 4 2 5 2 3 2" xfId="7948" xr:uid="{33CF76FC-0F20-4358-ADAA-37ACAFA5FECB}"/>
    <cellStyle name="měny 2 2 4 2 5 2 4" xfId="6176" xr:uid="{A2120BF0-C38B-4D4D-ACB5-BF209E94A623}"/>
    <cellStyle name="měny 2 2 4 2 5 2 5" xfId="4404" xr:uid="{5E9DC326-F6AE-46AB-B6A8-1A42785B63E9}"/>
    <cellStyle name="měny 2 2 4 2 5 3" xfId="1242" xr:uid="{8D8CDC12-D9F5-4196-9F82-5E45F8A66C70}"/>
    <cellStyle name="měny 2 2 4 2 5 3 2" xfId="3015" xr:uid="{6B69D676-4766-47B2-95B5-6E59849E0B48}"/>
    <cellStyle name="měny 2 2 4 2 5 3 2 2" xfId="8331" xr:uid="{D8B258E4-73C3-42D7-8AC9-4D7407E17239}"/>
    <cellStyle name="měny 2 2 4 2 5 3 3" xfId="6559" xr:uid="{EE6812FA-D900-4DFE-9E51-398B5AE309D2}"/>
    <cellStyle name="měny 2 2 4 2 5 3 4" xfId="4787" xr:uid="{0DFF28E2-28D0-4310-918F-E0FA52880313}"/>
    <cellStyle name="měny 2 2 4 2 5 4" xfId="2249" xr:uid="{7B6B7C3B-BDA0-4613-BA71-4CE04076E475}"/>
    <cellStyle name="měny 2 2 4 2 5 4 2" xfId="7565" xr:uid="{4C93887D-1B28-4DE5-9A75-E3524E873060}"/>
    <cellStyle name="měny 2 2 4 2 5 5" xfId="5793" xr:uid="{0A85DBAC-27EE-464A-AE10-382869EFE419}"/>
    <cellStyle name="měny 2 2 4 2 5 6" xfId="4021" xr:uid="{5AA307EB-4511-4229-AA32-83D79742C01B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2 2 2" xfId="8386" xr:uid="{C0B70268-AC3B-481D-A354-D5A1BE7E331C}"/>
    <cellStyle name="měny 2 2 4 2 6 2 3" xfId="6614" xr:uid="{209F2E4D-B757-46BB-901E-4FF5ACB17029}"/>
    <cellStyle name="měny 2 2 4 2 6 2 4" xfId="4842" xr:uid="{7E54011C-B10F-44DB-90BF-7FA02002F18C}"/>
    <cellStyle name="měny 2 2 4 2 6 3" xfId="2304" xr:uid="{45115528-AAD8-4E29-9BD3-26143446E01A}"/>
    <cellStyle name="měny 2 2 4 2 6 3 2" xfId="7620" xr:uid="{D1C1F354-FC67-451C-8E42-BC577BEFC383}"/>
    <cellStyle name="měny 2 2 4 2 6 4" xfId="5848" xr:uid="{D3DB72C9-D68F-4A32-B096-C8934137B067}"/>
    <cellStyle name="měny 2 2 4 2 6 5" xfId="4076" xr:uid="{BBB10C08-DF09-4F40-8C4F-F5F430AA0799}"/>
    <cellStyle name="měny 2 2 4 2 7" xfId="148" xr:uid="{D90256CF-5A3B-4439-BC18-03B962EAB4D2}"/>
    <cellStyle name="měny 2 2 4 2 7 2" xfId="1921" xr:uid="{B238E9F2-0AA9-4547-A3C6-3C97071D762B}"/>
    <cellStyle name="měny 2 2 4 2 7 2 2" xfId="7237" xr:uid="{C87E7396-9978-4ADE-A245-3CABBE031457}"/>
    <cellStyle name="měny 2 2 4 2 7 3" xfId="5465" xr:uid="{0B3625EC-AAC1-4A5B-AAB3-6484EF54375B}"/>
    <cellStyle name="měny 2 2 4 2 7 4" xfId="3693" xr:uid="{85B43B6B-CA44-4411-9B9D-203F456D6AAD}"/>
    <cellStyle name="měny 2 2 4 2 8" xfId="914" xr:uid="{B8F0FA14-B289-463B-9BDB-3747B67CB7F7}"/>
    <cellStyle name="měny 2 2 4 2 8 2" xfId="2687" xr:uid="{369D1956-3AF8-4400-9B3D-0A3716337C75}"/>
    <cellStyle name="měny 2 2 4 2 8 2 2" xfId="8003" xr:uid="{5430C0DE-7651-4A42-827F-E300ECCB8424}"/>
    <cellStyle name="měny 2 2 4 2 8 3" xfId="6231" xr:uid="{7EC21F20-A399-461A-89E8-4A72CE109C2A}"/>
    <cellStyle name="měny 2 2 4 2 8 4" xfId="4459" xr:uid="{DE16B94B-2F88-4B6B-86DE-55CCC691C6AC}"/>
    <cellStyle name="měny 2 2 4 2 9" xfId="1680" xr:uid="{A01501F7-2877-492C-A04A-84E873F816AC}"/>
    <cellStyle name="měny 2 2 4 2 9 2" xfId="3453" xr:uid="{29C40433-CF0D-4162-84F8-8F529874C9B6}"/>
    <cellStyle name="měny 2 2 4 2 9 2 2" xfId="8769" xr:uid="{03FEC069-C468-4F97-A835-8AAA3C1D97EA}"/>
    <cellStyle name="měny 2 2 4 2 9 3" xfId="6997" xr:uid="{0D322934-2D41-4AF6-8887-9C345CAF28CA}"/>
    <cellStyle name="měny 2 2 4 2 9 4" xfId="5225" xr:uid="{9D8C2541-E230-401B-9CFC-7B367D203930}"/>
    <cellStyle name="měny 2 2 4 3" xfId="54" xr:uid="{00000000-0005-0000-0000-000011000000}"/>
    <cellStyle name="měny 2 2 4 3 10" xfId="1830" xr:uid="{B899946B-D9A7-4E2E-8040-C63E52834680}"/>
    <cellStyle name="měny 2 2 4 3 10 2" xfId="7146" xr:uid="{EF626F0C-A15C-404F-9629-730DDAAA7188}"/>
    <cellStyle name="měny 2 2 4 3 11" xfId="5374" xr:uid="{4AB1EA19-709C-47B3-B954-D2040D88385C}"/>
    <cellStyle name="měny 2 2 4 3 12" xfId="3602" xr:uid="{D79D240D-3F11-4EE0-867A-9AE4D9DFA64F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2 2 2" xfId="8677" xr:uid="{D2B20063-0857-4928-AEDB-4600D04D6AF5}"/>
    <cellStyle name="měny 2 2 4 3 2 2 2 2 3" xfId="6905" xr:uid="{8C387275-5BA9-45AD-A672-8CFFDC87E6A7}"/>
    <cellStyle name="měny 2 2 4 3 2 2 2 2 4" xfId="5133" xr:uid="{958B8810-3DDD-486F-920C-D4B2B55FFDE2}"/>
    <cellStyle name="měny 2 2 4 3 2 2 2 3" xfId="2595" xr:uid="{F5DA256C-140E-4F35-943A-8F9D595EDE0B}"/>
    <cellStyle name="měny 2 2 4 3 2 2 2 3 2" xfId="7911" xr:uid="{46EE93C8-8EDD-4F3D-8679-876F69353525}"/>
    <cellStyle name="měny 2 2 4 3 2 2 2 4" xfId="6139" xr:uid="{62DAD25C-AD10-4B5F-9D2E-D37F3F58FAC4}"/>
    <cellStyle name="měny 2 2 4 3 2 2 2 5" xfId="4367" xr:uid="{CB8F6BB2-FF8B-4AB5-9F42-E4950C066D62}"/>
    <cellStyle name="měny 2 2 4 3 2 2 3" xfId="1205" xr:uid="{F037DF76-B13D-498A-9433-B032ACF00539}"/>
    <cellStyle name="měny 2 2 4 3 2 2 3 2" xfId="2978" xr:uid="{CD180737-9166-4719-B631-B58B303DEB7D}"/>
    <cellStyle name="měny 2 2 4 3 2 2 3 2 2" xfId="8294" xr:uid="{5E267CFE-A308-43D3-9E9E-CE725C189331}"/>
    <cellStyle name="měny 2 2 4 3 2 2 3 3" xfId="6522" xr:uid="{4315EC00-27B3-4265-A18D-B34D4B2C75EE}"/>
    <cellStyle name="měny 2 2 4 3 2 2 3 4" xfId="4750" xr:uid="{C8835942-FD51-41C6-8140-0CE9D94BC687}"/>
    <cellStyle name="měny 2 2 4 3 2 2 4" xfId="2212" xr:uid="{33AB1004-7759-4CDD-A1F4-357C52B62A96}"/>
    <cellStyle name="měny 2 2 4 3 2 2 4 2" xfId="7528" xr:uid="{18F4E081-69D3-496C-BF4C-6475CE8B7198}"/>
    <cellStyle name="měny 2 2 4 3 2 2 5" xfId="5756" xr:uid="{5055DD57-F860-479F-AF1F-C68143731E1E}"/>
    <cellStyle name="měny 2 2 4 3 2 2 6" xfId="3984" xr:uid="{3B4CBF94-2F99-4FFB-B1F5-589E4D11293C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2 2 2" xfId="8513" xr:uid="{02D9AE96-71B1-4ED8-A42C-B6B8FA7FBB34}"/>
    <cellStyle name="měny 2 2 4 3 2 3 2 3" xfId="6741" xr:uid="{9F5B649B-A1BE-4910-BEE8-AEC900632CED}"/>
    <cellStyle name="měny 2 2 4 3 2 3 2 4" xfId="4969" xr:uid="{5CF13E77-1B66-458B-8BC3-16D688FC6A54}"/>
    <cellStyle name="měny 2 2 4 3 2 3 3" xfId="2431" xr:uid="{8A006046-0285-4414-AC1A-A36E78DDAC37}"/>
    <cellStyle name="měny 2 2 4 3 2 3 3 2" xfId="7747" xr:uid="{E2CEE417-CD8B-4163-87A9-ADE0E4617336}"/>
    <cellStyle name="měny 2 2 4 3 2 3 4" xfId="5975" xr:uid="{6382CEED-2896-42C0-B7C5-13270A14F7D6}"/>
    <cellStyle name="měny 2 2 4 3 2 3 5" xfId="4203" xr:uid="{A9A458E0-2317-4AFE-BC10-2E16B452AEE4}"/>
    <cellStyle name="měny 2 2 4 3 2 4" xfId="275" xr:uid="{796DF58A-1B85-41E9-91DC-91B774D2BEFA}"/>
    <cellStyle name="měny 2 2 4 3 2 4 2" xfId="2048" xr:uid="{94AE217B-698C-49D1-A2CD-45DB23946CCD}"/>
    <cellStyle name="měny 2 2 4 3 2 4 2 2" xfId="7364" xr:uid="{89496FB7-0883-4D56-AA10-DACBAEE7EDD9}"/>
    <cellStyle name="měny 2 2 4 3 2 4 3" xfId="5592" xr:uid="{3CCBD9FB-55C7-410B-B5CB-1A6B9BDC6BD0}"/>
    <cellStyle name="měny 2 2 4 3 2 4 4" xfId="3820" xr:uid="{73114A82-C928-497A-B3DD-5C43FBF4BFD3}"/>
    <cellStyle name="měny 2 2 4 3 2 5" xfId="1041" xr:uid="{1E5D5216-97B7-4C99-8914-5C30DAAB0955}"/>
    <cellStyle name="měny 2 2 4 3 2 5 2" xfId="2814" xr:uid="{D25C8923-8C14-490A-8FE6-A098F6F6C6E7}"/>
    <cellStyle name="měny 2 2 4 3 2 5 2 2" xfId="8130" xr:uid="{78C8C83B-E0D3-4D3E-B849-C1D4DA41D0AA}"/>
    <cellStyle name="měny 2 2 4 3 2 5 3" xfId="6358" xr:uid="{C92122A8-F171-4F01-B8AD-D0950F5A6EAE}"/>
    <cellStyle name="měny 2 2 4 3 2 5 4" xfId="4586" xr:uid="{E59608DB-C963-44A6-B137-BB2166C31BF8}"/>
    <cellStyle name="měny 2 2 4 3 2 6" xfId="1752" xr:uid="{B5AE7B38-268E-4303-81E5-9E5110888F89}"/>
    <cellStyle name="měny 2 2 4 3 2 6 2" xfId="3525" xr:uid="{A16D7DC7-56E6-4871-B59D-61183233EA5E}"/>
    <cellStyle name="měny 2 2 4 3 2 6 2 2" xfId="8841" xr:uid="{3536A812-C5EB-4887-9054-3B1FABE239A7}"/>
    <cellStyle name="měny 2 2 4 3 2 6 3" xfId="7069" xr:uid="{C583D483-2204-463B-97B1-5B398CDFC155}"/>
    <cellStyle name="měny 2 2 4 3 2 6 4" xfId="5297" xr:uid="{3DF124AD-F025-4280-9ED0-46C5600B57A5}"/>
    <cellStyle name="měny 2 2 4 3 2 7" xfId="1884" xr:uid="{57853ECB-772E-478D-97AF-E09047CEDF0A}"/>
    <cellStyle name="měny 2 2 4 3 2 7 2" xfId="7200" xr:uid="{14C2F343-CD01-4F91-A0D1-28066714EADD}"/>
    <cellStyle name="měny 2 2 4 3 2 8" xfId="5428" xr:uid="{8A24C2B1-FB89-45F0-B39D-CAEB878FFA12}"/>
    <cellStyle name="měny 2 2 4 3 2 9" xfId="3656" xr:uid="{5F6D32B6-C6D8-4324-8374-631128DA41A6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2 2 2" xfId="8623" xr:uid="{D2F0E4BF-B01E-4F6F-84DA-74EFF73F3AFD}"/>
    <cellStyle name="měny 2 2 4 3 3 2 2 2 3" xfId="6851" xr:uid="{E03FCC9F-C99B-43C7-8069-86E991139A29}"/>
    <cellStyle name="měny 2 2 4 3 3 2 2 2 4" xfId="5079" xr:uid="{45672007-7F7C-4B6A-B6C6-51B1D9DC8EF7}"/>
    <cellStyle name="měny 2 2 4 3 3 2 2 3" xfId="2541" xr:uid="{85B7A3A3-B660-4339-AFFE-2A97D1494139}"/>
    <cellStyle name="měny 2 2 4 3 3 2 2 3 2" xfId="7857" xr:uid="{DA0ADEC4-8009-4EAC-BAEF-074D4A195EFA}"/>
    <cellStyle name="měny 2 2 4 3 3 2 2 4" xfId="6085" xr:uid="{FB7D6170-4A46-4D43-AC01-1B76BFB7DC50}"/>
    <cellStyle name="měny 2 2 4 3 3 2 2 5" xfId="4313" xr:uid="{3A736349-E744-4E1A-A213-9A74849DBB84}"/>
    <cellStyle name="měny 2 2 4 3 3 2 3" xfId="1151" xr:uid="{79F787B4-5EE0-4515-84BF-CFBC61D3FC89}"/>
    <cellStyle name="měny 2 2 4 3 3 2 3 2" xfId="2924" xr:uid="{C5C13E53-F4C5-464A-94EA-7E356B1DD89F}"/>
    <cellStyle name="měny 2 2 4 3 3 2 3 2 2" xfId="8240" xr:uid="{C83A0C32-24A6-41AA-8271-510DEA5289A7}"/>
    <cellStyle name="měny 2 2 4 3 3 2 3 3" xfId="6468" xr:uid="{8D20D4C2-BF7B-4A94-B9D8-AEB7AB590F54}"/>
    <cellStyle name="měny 2 2 4 3 3 2 3 4" xfId="4696" xr:uid="{7A7D9B9A-160E-44C2-A491-91151017EF7C}"/>
    <cellStyle name="měny 2 2 4 3 3 2 4" xfId="2158" xr:uid="{106EA5E2-2CDE-41C7-AB7C-31CB42EF3502}"/>
    <cellStyle name="měny 2 2 4 3 3 2 4 2" xfId="7474" xr:uid="{AC2C1860-81B8-4007-A0E9-6B0815BFD55E}"/>
    <cellStyle name="měny 2 2 4 3 3 2 5" xfId="5702" xr:uid="{8A488287-2A35-4A55-AED1-4F13B4F76610}"/>
    <cellStyle name="měny 2 2 4 3 3 2 6" xfId="3930" xr:uid="{477CF126-C0C3-4D64-AAF1-8B9C24808BC5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2 2 2" xfId="8459" xr:uid="{50D1BE20-EE77-488C-91CE-AB354B2874A8}"/>
    <cellStyle name="měny 2 2 4 3 3 3 2 3" xfId="6687" xr:uid="{EA7EC293-EE81-4F8C-8885-9E92E534C119}"/>
    <cellStyle name="měny 2 2 4 3 3 3 2 4" xfId="4915" xr:uid="{DF4B53A2-A7FF-4978-90EF-77988100C9FB}"/>
    <cellStyle name="měny 2 2 4 3 3 3 3" xfId="2377" xr:uid="{3F50DB09-7D5F-4540-B2C3-0B1238FAD864}"/>
    <cellStyle name="měny 2 2 4 3 3 3 3 2" xfId="7693" xr:uid="{84943D05-34B5-4FAD-8D08-DC4BB4B1ED14}"/>
    <cellStyle name="měny 2 2 4 3 3 3 4" xfId="5921" xr:uid="{AA7632FA-BF1F-488F-AFDD-A634F53ED0F2}"/>
    <cellStyle name="měny 2 2 4 3 3 3 5" xfId="4149" xr:uid="{629328A0-A84E-48D7-BED0-6BD0EF8C9AD5}"/>
    <cellStyle name="měny 2 2 4 3 3 4" xfId="987" xr:uid="{D5B85BA7-29DD-4368-8673-5D0446C42972}"/>
    <cellStyle name="měny 2 2 4 3 3 4 2" xfId="2760" xr:uid="{46129EB0-F014-412E-9B41-B777830BD7E3}"/>
    <cellStyle name="měny 2 2 4 3 3 4 2 2" xfId="8076" xr:uid="{9B4E5F0D-EC42-4DBD-8734-126B33E349E8}"/>
    <cellStyle name="měny 2 2 4 3 3 4 3" xfId="6304" xr:uid="{89F58FF2-DF60-4288-B6D9-F14740ECA919}"/>
    <cellStyle name="měny 2 2 4 3 3 4 4" xfId="4532" xr:uid="{0B335D14-6D55-4880-BAB1-05422236F901}"/>
    <cellStyle name="měny 2 2 4 3 3 5" xfId="1994" xr:uid="{DC828510-F733-42F0-97B5-A667F650A2E4}"/>
    <cellStyle name="měny 2 2 4 3 3 5 2" xfId="7310" xr:uid="{A84A586B-99A5-421E-A368-008F098EF1C4}"/>
    <cellStyle name="měny 2 2 4 3 3 6" xfId="5538" xr:uid="{B06599BA-55DD-47DA-BFED-EA866744E383}"/>
    <cellStyle name="měny 2 2 4 3 3 7" xfId="3766" xr:uid="{E2B263CD-5CB2-478D-AD94-9CE1C7F50660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2 2 2" xfId="8568" xr:uid="{C6F40313-8322-4C8A-81DB-D590D28EE6B2}"/>
    <cellStyle name="měny 2 2 4 3 4 2 2 3" xfId="6796" xr:uid="{A1EF8FD0-27D1-424B-BE86-EB5F755A0B55}"/>
    <cellStyle name="měny 2 2 4 3 4 2 2 4" xfId="5024" xr:uid="{6F329918-8422-4E77-84BB-B0E22F42790C}"/>
    <cellStyle name="měny 2 2 4 3 4 2 3" xfId="2486" xr:uid="{E285AA6D-9A85-478C-9AC0-0F2B74AB1E8B}"/>
    <cellStyle name="měny 2 2 4 3 4 2 3 2" xfId="7802" xr:uid="{FA2DEA48-E0FF-485A-9508-0B7C5727593D}"/>
    <cellStyle name="měny 2 2 4 3 4 2 4" xfId="6030" xr:uid="{9BD1450C-0915-41E8-8031-8CB1ECAF6184}"/>
    <cellStyle name="měny 2 2 4 3 4 2 5" xfId="4258" xr:uid="{F4843D55-CD06-4BEA-AA87-CBFF6248F918}"/>
    <cellStyle name="měny 2 2 4 3 4 3" xfId="1096" xr:uid="{A118CDFE-30E2-4C77-B6AA-96D96C499298}"/>
    <cellStyle name="měny 2 2 4 3 4 3 2" xfId="2869" xr:uid="{B0F32F1E-FF65-46A5-BFA6-ABB11AB658D6}"/>
    <cellStyle name="měny 2 2 4 3 4 3 2 2" xfId="8185" xr:uid="{1985F567-442F-41AA-975E-4ED4F3A15B1E}"/>
    <cellStyle name="měny 2 2 4 3 4 3 3" xfId="6413" xr:uid="{0C71CD02-F3CF-424C-80F5-B58384E53F06}"/>
    <cellStyle name="měny 2 2 4 3 4 3 4" xfId="4641" xr:uid="{53222EA9-6EC7-4C19-A42F-080388AA1614}"/>
    <cellStyle name="měny 2 2 4 3 4 4" xfId="2103" xr:uid="{B0DFA36E-B0C0-4B1E-ABC9-C1F71C2E50A7}"/>
    <cellStyle name="měny 2 2 4 3 4 4 2" xfId="7419" xr:uid="{08524C8E-CB87-405F-A97C-E27C2350D1C2}"/>
    <cellStyle name="měny 2 2 4 3 4 5" xfId="5647" xr:uid="{C1385C1B-3647-42DA-813D-21CD2B39B075}"/>
    <cellStyle name="měny 2 2 4 3 4 6" xfId="3875" xr:uid="{AF32998E-33F4-4A5D-B96D-983160BB49F9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2 2 2" xfId="8732" xr:uid="{1DC80633-7239-4399-ABF7-7B05BBA3DFE0}"/>
    <cellStyle name="měny 2 2 4 3 5 2 2 3" xfId="6960" xr:uid="{30E65B37-7F16-4737-889E-0BC90A8A5346}"/>
    <cellStyle name="měny 2 2 4 3 5 2 2 4" xfId="5188" xr:uid="{8DC1DE0F-63A1-4955-B3FA-2036EC0923D1}"/>
    <cellStyle name="měny 2 2 4 3 5 2 3" xfId="2650" xr:uid="{9C329017-FE50-454C-81D5-A65FBF9CC12B}"/>
    <cellStyle name="měny 2 2 4 3 5 2 3 2" xfId="7966" xr:uid="{51102993-CA88-4C69-8CA9-D5BC4D6B2358}"/>
    <cellStyle name="měny 2 2 4 3 5 2 4" xfId="6194" xr:uid="{04111BB6-F4AD-4D6C-A84F-099E30F7D422}"/>
    <cellStyle name="měny 2 2 4 3 5 2 5" xfId="4422" xr:uid="{45803B60-C5BA-4521-9C32-B6378F7B645A}"/>
    <cellStyle name="měny 2 2 4 3 5 3" xfId="1260" xr:uid="{EDC7951D-80B1-48B8-92A7-E610A1A854EA}"/>
    <cellStyle name="měny 2 2 4 3 5 3 2" xfId="3033" xr:uid="{89BECA83-A203-474B-B2F7-DAA89B9312C0}"/>
    <cellStyle name="měny 2 2 4 3 5 3 2 2" xfId="8349" xr:uid="{CB2E01BC-9114-48F8-9670-ECC60F4E7C35}"/>
    <cellStyle name="měny 2 2 4 3 5 3 3" xfId="6577" xr:uid="{C3EF637D-C223-49C9-94A1-860235A21666}"/>
    <cellStyle name="měny 2 2 4 3 5 3 4" xfId="4805" xr:uid="{19957239-97FA-4893-B214-34A4105E8366}"/>
    <cellStyle name="měny 2 2 4 3 5 4" xfId="2267" xr:uid="{664E101A-A64F-458B-BB36-85EB296DD17E}"/>
    <cellStyle name="měny 2 2 4 3 5 4 2" xfId="7583" xr:uid="{35950ACC-972A-4F30-89A6-519343E76DE5}"/>
    <cellStyle name="měny 2 2 4 3 5 5" xfId="5811" xr:uid="{FF66ABD8-61EE-48FD-83A2-E605EBC0D2EF}"/>
    <cellStyle name="měny 2 2 4 3 5 6" xfId="4039" xr:uid="{111853FF-97E7-4B64-99DB-E698A307A658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2 2 2" xfId="8404" xr:uid="{AB00B4F6-1973-4568-850E-C044E4695554}"/>
    <cellStyle name="měny 2 2 4 3 6 2 3" xfId="6632" xr:uid="{234153CD-E20B-4F3B-B712-27AB4867DDA3}"/>
    <cellStyle name="měny 2 2 4 3 6 2 4" xfId="4860" xr:uid="{23CA97D9-8201-4BB5-A348-ED5EED8BF9DF}"/>
    <cellStyle name="měny 2 2 4 3 6 3" xfId="2322" xr:uid="{21638BF5-6717-49E8-A614-D4A7441A4F21}"/>
    <cellStyle name="měny 2 2 4 3 6 3 2" xfId="7638" xr:uid="{778F0789-7169-4A76-98D7-D31B54E79749}"/>
    <cellStyle name="měny 2 2 4 3 6 4" xfId="5866" xr:uid="{4B44004B-5435-4F93-825E-003E53F5E425}"/>
    <cellStyle name="měny 2 2 4 3 6 5" xfId="4094" xr:uid="{0F12EDF9-22D4-4CB9-B395-9CEB9C2C96B8}"/>
    <cellStyle name="měny 2 2 4 3 7" xfId="166" xr:uid="{B2435C41-8E73-4526-913D-218E9CFFDEC6}"/>
    <cellStyle name="měny 2 2 4 3 7 2" xfId="1939" xr:uid="{FAC50B5E-D176-4A85-B7F5-FB3D6453C7BC}"/>
    <cellStyle name="měny 2 2 4 3 7 2 2" xfId="7255" xr:uid="{B43281A1-2A3B-4305-98DF-08FA52B115DD}"/>
    <cellStyle name="měny 2 2 4 3 7 3" xfId="5483" xr:uid="{971F7CE8-D54A-45A5-A5E6-FEC78D79CB97}"/>
    <cellStyle name="měny 2 2 4 3 7 4" xfId="3711" xr:uid="{48CCDD45-45CC-4C31-A6EA-8991596B2E14}"/>
    <cellStyle name="měny 2 2 4 3 8" xfId="932" xr:uid="{C794F8B9-0590-4493-B002-21F1F80B3C11}"/>
    <cellStyle name="měny 2 2 4 3 8 2" xfId="2705" xr:uid="{BD780D89-FE05-4E82-BB81-F77F4AC6A3D2}"/>
    <cellStyle name="měny 2 2 4 3 8 2 2" xfId="8021" xr:uid="{86342DAB-18F2-49F1-8E95-7C895A40AF94}"/>
    <cellStyle name="měny 2 2 4 3 8 3" xfId="6249" xr:uid="{37BA9C88-EEEB-49D0-8A4E-C8CBCD26D30E}"/>
    <cellStyle name="měny 2 2 4 3 8 4" xfId="4477" xr:uid="{6F8E8D3D-DE68-409E-B56E-56154C5DD677}"/>
    <cellStyle name="měny 2 2 4 3 9" xfId="1698" xr:uid="{4775F17B-E4CF-4810-AC2C-43A6A39A7906}"/>
    <cellStyle name="měny 2 2 4 3 9 2" xfId="3471" xr:uid="{A0AC2869-80E9-40F3-AEB6-981AF18CD349}"/>
    <cellStyle name="měny 2 2 4 3 9 2 2" xfId="8787" xr:uid="{CD9434A9-0622-4B3B-9218-B2AFC571BF72}"/>
    <cellStyle name="měny 2 2 4 3 9 3" xfId="7015" xr:uid="{1ACE5E89-C8FE-4602-9F50-1B5068CF5910}"/>
    <cellStyle name="měny 2 2 4 3 9 4" xfId="5243" xr:uid="{AF9AC6EF-4F3F-4BE1-9025-89D53F8BB97C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2 2 2" xfId="8641" xr:uid="{6D65AE7E-484C-4B6C-A3D7-7AE30F7DCD07}"/>
    <cellStyle name="měny 2 2 4 4 2 2 2 3" xfId="6869" xr:uid="{881B04B7-D676-4091-BCB7-3D386328C5BF}"/>
    <cellStyle name="měny 2 2 4 4 2 2 2 4" xfId="5097" xr:uid="{1B57232C-DC7B-4E3E-B06F-7E66B92255C4}"/>
    <cellStyle name="měny 2 2 4 4 2 2 3" xfId="2559" xr:uid="{EEF6C252-EDBE-468C-A6D1-E16B08877657}"/>
    <cellStyle name="měny 2 2 4 4 2 2 3 2" xfId="7875" xr:uid="{A1963F82-FBDE-48F6-9458-F01388797867}"/>
    <cellStyle name="měny 2 2 4 4 2 2 4" xfId="6103" xr:uid="{2548677D-B3AD-4383-B80F-40A2A55618B5}"/>
    <cellStyle name="měny 2 2 4 4 2 2 5" xfId="4331" xr:uid="{EC02C990-C56F-41CC-927A-73B680D4DB59}"/>
    <cellStyle name="měny 2 2 4 4 2 3" xfId="1169" xr:uid="{E1F11127-C40D-42CB-88E7-B03748E8044B}"/>
    <cellStyle name="měny 2 2 4 4 2 3 2" xfId="2942" xr:uid="{BA9ACD9D-9B08-43FF-9B1C-AD15E76880D6}"/>
    <cellStyle name="měny 2 2 4 4 2 3 2 2" xfId="8258" xr:uid="{A916C4C8-5531-4B59-A191-C0D079F47C54}"/>
    <cellStyle name="měny 2 2 4 4 2 3 3" xfId="6486" xr:uid="{347E1D1F-EF78-43E1-94CB-960AF15E1890}"/>
    <cellStyle name="měny 2 2 4 4 2 3 4" xfId="4714" xr:uid="{44913229-D0DF-4F2B-9DB0-2FC0E27E0557}"/>
    <cellStyle name="měny 2 2 4 4 2 4" xfId="2176" xr:uid="{296464E0-911A-45B3-A738-5007FDD1593D}"/>
    <cellStyle name="měny 2 2 4 4 2 4 2" xfId="7492" xr:uid="{FEC74A9F-6FA5-450E-9223-01B2B42FD1DB}"/>
    <cellStyle name="měny 2 2 4 4 2 5" xfId="5720" xr:uid="{BFF4C415-BEBB-4B7E-B39D-8B5C50B361A4}"/>
    <cellStyle name="měny 2 2 4 4 2 6" xfId="3948" xr:uid="{28F3C8BC-A31F-4027-B82F-76971A1C40FE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2 2 2" xfId="8477" xr:uid="{96E99F6F-9699-44CE-9644-1EEA5B9B94E6}"/>
    <cellStyle name="měny 2 2 4 4 3 2 3" xfId="6705" xr:uid="{9CCA4A29-A94C-4ABC-B2C6-9560DBA60B03}"/>
    <cellStyle name="měny 2 2 4 4 3 2 4" xfId="4933" xr:uid="{2EA7F19D-D199-4932-8662-D46EA7BB663B}"/>
    <cellStyle name="měny 2 2 4 4 3 3" xfId="2395" xr:uid="{82A26DC8-9B39-4CC1-AEE5-082216B63714}"/>
    <cellStyle name="měny 2 2 4 4 3 3 2" xfId="7711" xr:uid="{1A117BFA-225D-4C35-A7A0-5F6B7900FACE}"/>
    <cellStyle name="měny 2 2 4 4 3 4" xfId="5939" xr:uid="{A8001610-9BF5-47E5-80EA-36859B8BEC83}"/>
    <cellStyle name="měny 2 2 4 4 3 5" xfId="4167" xr:uid="{741DD461-F83B-4A0B-A906-9CEEBE2667CC}"/>
    <cellStyle name="měny 2 2 4 4 4" xfId="239" xr:uid="{0E956973-A047-4256-8571-93222CE2FB17}"/>
    <cellStyle name="měny 2 2 4 4 4 2" xfId="2012" xr:uid="{E10980C6-2F6E-4B25-8CA7-24B24F68AAC4}"/>
    <cellStyle name="měny 2 2 4 4 4 2 2" xfId="7328" xr:uid="{77900CB0-C726-4F90-8E4A-4B8DE10E94BC}"/>
    <cellStyle name="měny 2 2 4 4 4 3" xfId="5556" xr:uid="{E674D44B-AFE4-4B0A-A2F9-AC34349831F2}"/>
    <cellStyle name="měny 2 2 4 4 4 4" xfId="3784" xr:uid="{92D14CEF-1FFB-49A5-81D0-0EBBB9CBB01C}"/>
    <cellStyle name="měny 2 2 4 4 5" xfId="1005" xr:uid="{D0B1A947-CC9B-482D-A2F8-CD67AE36C7ED}"/>
    <cellStyle name="měny 2 2 4 4 5 2" xfId="2778" xr:uid="{394CF0A2-9E8D-4D83-AFDD-C64CDFC0CA0E}"/>
    <cellStyle name="měny 2 2 4 4 5 2 2" xfId="8094" xr:uid="{4E41B869-B3BE-4C24-8598-FBECEF7C1DC3}"/>
    <cellStyle name="měny 2 2 4 4 5 3" xfId="6322" xr:uid="{B72BE880-DC66-45E4-A1A3-11DE87C86FC4}"/>
    <cellStyle name="měny 2 2 4 4 5 4" xfId="4550" xr:uid="{AD14DCCF-73B0-4364-A016-3C1AE7B43EEC}"/>
    <cellStyle name="měny 2 2 4 4 6" xfId="1716" xr:uid="{84E604CE-A89E-42F8-8451-8E49FCA7B3FE}"/>
    <cellStyle name="měny 2 2 4 4 6 2" xfId="3489" xr:uid="{FF0A452A-5673-4428-B670-E82EC3D115DA}"/>
    <cellStyle name="měny 2 2 4 4 6 2 2" xfId="8805" xr:uid="{E51109A0-A883-4E32-8BA8-51644AEE8132}"/>
    <cellStyle name="měny 2 2 4 4 6 3" xfId="7033" xr:uid="{411969BC-8B4F-4792-80D1-57677204EF5E}"/>
    <cellStyle name="měny 2 2 4 4 6 4" xfId="5261" xr:uid="{19C9F2AF-C462-4789-9915-68B0479BFE4D}"/>
    <cellStyle name="měny 2 2 4 4 7" xfId="1848" xr:uid="{F2ED9C76-0E0D-4013-AB63-6F0CE6C64D69}"/>
    <cellStyle name="měny 2 2 4 4 7 2" xfId="7164" xr:uid="{341B5EBC-733F-4431-900B-307348221387}"/>
    <cellStyle name="měny 2 2 4 4 8" xfId="5392" xr:uid="{79E4084F-D642-44EA-9A21-A022B68FBEAF}"/>
    <cellStyle name="měny 2 2 4 4 9" xfId="3620" xr:uid="{0D621EDA-BF90-4CAE-83AE-679EF6DC8530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2 2 2" xfId="8587" xr:uid="{F5B5108D-1D7C-4175-94DE-86F90471BE4C}"/>
    <cellStyle name="měny 2 2 4 5 2 2 2 3" xfId="6815" xr:uid="{B4DEAC6D-1B8D-4AF5-AC6B-F2187B423DD5}"/>
    <cellStyle name="měny 2 2 4 5 2 2 2 4" xfId="5043" xr:uid="{489D00A6-EF93-4137-A8F0-F8A3D0A81001}"/>
    <cellStyle name="měny 2 2 4 5 2 2 3" xfId="2505" xr:uid="{BB4A8896-70A3-4287-861E-BB63CC903127}"/>
    <cellStyle name="měny 2 2 4 5 2 2 3 2" xfId="7821" xr:uid="{B7C76D9B-E8E3-4BB8-8202-096E9B36B7D6}"/>
    <cellStyle name="měny 2 2 4 5 2 2 4" xfId="6049" xr:uid="{D62068BB-BD9A-4625-8FEB-F4FBE68D3F91}"/>
    <cellStyle name="měny 2 2 4 5 2 2 5" xfId="4277" xr:uid="{124928E8-72C5-4069-8E7D-8E3E840FE276}"/>
    <cellStyle name="měny 2 2 4 5 2 3" xfId="1115" xr:uid="{F4B5F299-2F71-4FA0-8B42-8DA335ECBDDE}"/>
    <cellStyle name="měny 2 2 4 5 2 3 2" xfId="2888" xr:uid="{9B3E7B81-C634-4E36-A714-D51525FC115C}"/>
    <cellStyle name="měny 2 2 4 5 2 3 2 2" xfId="8204" xr:uid="{9E6292A4-6F0E-42C7-8A92-5BF99FCB6C43}"/>
    <cellStyle name="měny 2 2 4 5 2 3 3" xfId="6432" xr:uid="{6E425800-634C-4B24-A33E-C6E28FAAAA6C}"/>
    <cellStyle name="měny 2 2 4 5 2 3 4" xfId="4660" xr:uid="{BB5D4C4D-D47F-4F20-8EA6-6F669903C7FB}"/>
    <cellStyle name="měny 2 2 4 5 2 4" xfId="2122" xr:uid="{7E05E6F3-390B-40B2-8314-441B4D6402A8}"/>
    <cellStyle name="měny 2 2 4 5 2 4 2" xfId="7438" xr:uid="{3829B543-8108-4F27-97FE-2070286CDF24}"/>
    <cellStyle name="měny 2 2 4 5 2 5" xfId="5666" xr:uid="{E985F9EB-F09E-47E4-A29A-0C358B40B921}"/>
    <cellStyle name="měny 2 2 4 5 2 6" xfId="3894" xr:uid="{F9F945F4-284B-488D-8A96-0F74DD888179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2 2 2" xfId="8423" xr:uid="{4F051E11-4CFA-4BCA-AE08-409504209870}"/>
    <cellStyle name="měny 2 2 4 5 3 2 3" xfId="6651" xr:uid="{947BA415-AA46-4AE7-9407-A9D5E48140CB}"/>
    <cellStyle name="měny 2 2 4 5 3 2 4" xfId="4879" xr:uid="{CE577CB3-A3AD-4BC8-99B7-BCABE32B800B}"/>
    <cellStyle name="měny 2 2 4 5 3 3" xfId="2341" xr:uid="{5051EC08-C5B8-415E-B6B3-AE41D24B074A}"/>
    <cellStyle name="měny 2 2 4 5 3 3 2" xfId="7657" xr:uid="{DDC9ADF2-A78C-4BBB-98D5-7FE87B06942E}"/>
    <cellStyle name="měny 2 2 4 5 3 4" xfId="5885" xr:uid="{C20A69EC-2B66-4473-980A-40B1B4707644}"/>
    <cellStyle name="měny 2 2 4 5 3 5" xfId="4113" xr:uid="{D7267FB5-B476-4B09-88C2-598F503AD017}"/>
    <cellStyle name="měny 2 2 4 5 4" xfId="951" xr:uid="{6AA47570-DE78-4417-B452-789F2CBC7ABE}"/>
    <cellStyle name="měny 2 2 4 5 4 2" xfId="2724" xr:uid="{E627BFDC-4BE3-4A46-92F5-0D59CD865DDF}"/>
    <cellStyle name="měny 2 2 4 5 4 2 2" xfId="8040" xr:uid="{6A5A4E8A-7A82-4A7A-A9CD-6E50A5CC4485}"/>
    <cellStyle name="měny 2 2 4 5 4 3" xfId="6268" xr:uid="{FB9D445E-4E56-4931-871F-F4DD5F856A3A}"/>
    <cellStyle name="měny 2 2 4 5 4 4" xfId="4496" xr:uid="{609D5001-9B00-451D-80E4-54034A8038FD}"/>
    <cellStyle name="měny 2 2 4 5 5" xfId="1958" xr:uid="{F5F8E0D3-EC5F-4ABF-8830-7EF767616FC1}"/>
    <cellStyle name="měny 2 2 4 5 5 2" xfId="7274" xr:uid="{B37A1337-7689-4CC4-84E4-8E923149EA25}"/>
    <cellStyle name="měny 2 2 4 5 6" xfId="5502" xr:uid="{8CDADB35-1284-4CF4-9E4C-3EFEC9AD425A}"/>
    <cellStyle name="měny 2 2 4 5 7" xfId="3730" xr:uid="{A5E645B5-1EBF-415F-A7E9-01BFE3E3716F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2 2 2" xfId="8532" xr:uid="{986D3A38-BBB1-468F-8B08-B3F8DA9A49F8}"/>
    <cellStyle name="měny 2 2 4 6 2 2 3" xfId="6760" xr:uid="{42274E15-43E9-47B5-B6D7-A451B2413C8A}"/>
    <cellStyle name="měny 2 2 4 6 2 2 4" xfId="4988" xr:uid="{410062B6-7685-4017-9645-C0CC55AF0188}"/>
    <cellStyle name="měny 2 2 4 6 2 3" xfId="2450" xr:uid="{A78E27FC-0267-45D8-8A70-0844E178634C}"/>
    <cellStyle name="měny 2 2 4 6 2 3 2" xfId="7766" xr:uid="{9A43F24A-7B69-4AFE-A9A3-439EE88B4936}"/>
    <cellStyle name="měny 2 2 4 6 2 4" xfId="5994" xr:uid="{7F8C6CBF-C07A-4BFE-9067-930C15C4AFE3}"/>
    <cellStyle name="měny 2 2 4 6 2 5" xfId="4222" xr:uid="{0B96945A-2597-429A-B908-46BC515A536D}"/>
    <cellStyle name="měny 2 2 4 6 3" xfId="1060" xr:uid="{E926C845-449C-495E-B530-6837B546803F}"/>
    <cellStyle name="měny 2 2 4 6 3 2" xfId="2833" xr:uid="{7874FA7E-C8A6-422E-815A-E00A2412B5C9}"/>
    <cellStyle name="měny 2 2 4 6 3 2 2" xfId="8149" xr:uid="{4E09C987-64D8-4061-94AA-588CE8233196}"/>
    <cellStyle name="měny 2 2 4 6 3 3" xfId="6377" xr:uid="{B402AF79-E97A-4330-A730-4B338528F9EB}"/>
    <cellStyle name="měny 2 2 4 6 3 4" xfId="4605" xr:uid="{C7124D6F-A284-41DA-91CB-68D71B255B37}"/>
    <cellStyle name="měny 2 2 4 6 4" xfId="2067" xr:uid="{F9D536AD-85F2-4D77-B2D5-F8510564B4D3}"/>
    <cellStyle name="měny 2 2 4 6 4 2" xfId="7383" xr:uid="{57E7DA8C-7CC2-41A6-837F-D4CBCDD6C663}"/>
    <cellStyle name="měny 2 2 4 6 5" xfId="5611" xr:uid="{3427FB23-4594-44C6-A442-5DD42DC90348}"/>
    <cellStyle name="měny 2 2 4 6 6" xfId="3839" xr:uid="{BBFEA6C2-2507-4656-865D-453E184FAAB5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2 2 2" xfId="8696" xr:uid="{8B736096-A498-47D8-925D-B85897AC717C}"/>
    <cellStyle name="měny 2 2 4 7 2 2 3" xfId="6924" xr:uid="{ADA19568-80F8-4326-B722-DC3BB4051A03}"/>
    <cellStyle name="měny 2 2 4 7 2 2 4" xfId="5152" xr:uid="{23838731-5FEB-469D-A9BD-7357B34B62BB}"/>
    <cellStyle name="měny 2 2 4 7 2 3" xfId="2614" xr:uid="{E9EC38B6-B015-4579-A89D-EC48F121D626}"/>
    <cellStyle name="měny 2 2 4 7 2 3 2" xfId="7930" xr:uid="{AD96BEA2-D51E-4250-894D-2C78D3089A4D}"/>
    <cellStyle name="měny 2 2 4 7 2 4" xfId="6158" xr:uid="{A3C0D0C0-7586-4D2F-9024-91256572F0F3}"/>
    <cellStyle name="měny 2 2 4 7 2 5" xfId="4386" xr:uid="{D370F5E9-1667-4ED6-91BB-3E8086E4F0B8}"/>
    <cellStyle name="měny 2 2 4 7 3" xfId="1224" xr:uid="{D0CC3E02-5B69-446D-967F-AD009652F24E}"/>
    <cellStyle name="měny 2 2 4 7 3 2" xfId="2997" xr:uid="{192628E5-25AC-465C-A579-9A4743266263}"/>
    <cellStyle name="měny 2 2 4 7 3 2 2" xfId="8313" xr:uid="{B0D3F5DB-49FA-438C-AF1C-3DA54F6AD379}"/>
    <cellStyle name="měny 2 2 4 7 3 3" xfId="6541" xr:uid="{8EBD2E59-291F-4DD4-BBF9-1FCF52B6546C}"/>
    <cellStyle name="měny 2 2 4 7 3 4" xfId="4769" xr:uid="{AAB02AA4-A7E5-403E-BD43-3E1C424B2A84}"/>
    <cellStyle name="měny 2 2 4 7 4" xfId="2231" xr:uid="{7E8F964C-C2AE-4F29-8B5A-47C95F377DF5}"/>
    <cellStyle name="měny 2 2 4 7 4 2" xfId="7547" xr:uid="{884D4757-AD48-4EC1-9FD1-B4F7A787BC53}"/>
    <cellStyle name="měny 2 2 4 7 5" xfId="5775" xr:uid="{B09B1ACE-FCF0-4716-9436-5A4F12A0E3EA}"/>
    <cellStyle name="měny 2 2 4 7 6" xfId="4003" xr:uid="{47979D4D-5B46-43CA-BE4D-A5CE8B181F93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2 2 2" xfId="8368" xr:uid="{0AA8AC53-4A52-45C8-B6CF-319B4A041B27}"/>
    <cellStyle name="měny 2 2 4 8 2 3" xfId="6596" xr:uid="{B4644100-153F-48B2-AA20-EE53D17367F2}"/>
    <cellStyle name="měny 2 2 4 8 2 4" xfId="4824" xr:uid="{AB029012-C0A1-4480-9FBF-5972D8CC3CA0}"/>
    <cellStyle name="měny 2 2 4 8 3" xfId="2286" xr:uid="{FDACB3CB-1EEB-48FE-BA36-C0A414E2BFD3}"/>
    <cellStyle name="měny 2 2 4 8 3 2" xfId="7602" xr:uid="{E412DE33-17EF-4E7E-9A4D-60F3C59CE1F1}"/>
    <cellStyle name="měny 2 2 4 8 4" xfId="5830" xr:uid="{84A08369-FF30-491B-88B4-C36B474FF94B}"/>
    <cellStyle name="měny 2 2 4 8 5" xfId="4058" xr:uid="{E34A8401-7C7F-4D80-86AB-B3655C3A5F67}"/>
    <cellStyle name="měny 2 2 4 9" xfId="130" xr:uid="{C1E95224-5329-4045-A4C7-08FFAF3B2341}"/>
    <cellStyle name="měny 2 2 4 9 2" xfId="1903" xr:uid="{C969B220-662B-434E-A472-947FA17524E5}"/>
    <cellStyle name="měny 2 2 4 9 2 2" xfId="7219" xr:uid="{3959FC19-6495-4C65-8EAA-E2A2D059C364}"/>
    <cellStyle name="měny 2 2 4 9 3" xfId="5447" xr:uid="{A981D81C-8615-4850-8E2E-456515B7A5F0}"/>
    <cellStyle name="měny 2 2 4 9 4" xfId="3675" xr:uid="{6C549D19-CCF8-4F36-A87B-E10DE9377AA8}"/>
    <cellStyle name="měny 2 2 5" xfId="27" xr:uid="{00000000-0005-0000-0000-000012000000}"/>
    <cellStyle name="měny 2 2 5 10" xfId="1803" xr:uid="{6B556BA3-D8E9-4C9F-AB34-E7474E6679B4}"/>
    <cellStyle name="měny 2 2 5 10 2" xfId="7119" xr:uid="{5BCCAA40-DA3E-4485-9425-CAF4EA327EFB}"/>
    <cellStyle name="měny 2 2 5 11" xfId="5347" xr:uid="{31221D32-1A97-47DB-9D4C-448EFE549462}"/>
    <cellStyle name="měny 2 2 5 12" xfId="3575" xr:uid="{23085E07-0C45-4130-84A9-1FAAA79BF43E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2 2 2" xfId="8650" xr:uid="{BBBB0172-0DF4-4446-A09D-3A899CFED8F8}"/>
    <cellStyle name="měny 2 2 5 2 2 2 2 3" xfId="6878" xr:uid="{0A4E1265-E0F8-43BF-8071-F21AD0B97F50}"/>
    <cellStyle name="měny 2 2 5 2 2 2 2 4" xfId="5106" xr:uid="{4E170F52-EC43-4C6E-9624-FBCB825914B4}"/>
    <cellStyle name="měny 2 2 5 2 2 2 3" xfId="2568" xr:uid="{5AAA7991-0796-4F3E-BEC8-327663E85060}"/>
    <cellStyle name="měny 2 2 5 2 2 2 3 2" xfId="7884" xr:uid="{1F1BAA0A-E28E-40E8-8C0C-FF5F6393ECBC}"/>
    <cellStyle name="měny 2 2 5 2 2 2 4" xfId="6112" xr:uid="{F2A8794F-F040-47FB-A818-CC7639DF9648}"/>
    <cellStyle name="měny 2 2 5 2 2 2 5" xfId="4340" xr:uid="{F086D4E2-59CE-48AA-BCFC-9A43C633BB7B}"/>
    <cellStyle name="měny 2 2 5 2 2 3" xfId="1178" xr:uid="{18D87529-CDD1-44E8-AB84-3553816FD10F}"/>
    <cellStyle name="měny 2 2 5 2 2 3 2" xfId="2951" xr:uid="{C40D05CD-E1E8-410A-8315-78C45419FB75}"/>
    <cellStyle name="měny 2 2 5 2 2 3 2 2" xfId="8267" xr:uid="{05B79BA2-3677-42DE-8BDD-F3B7706CAD48}"/>
    <cellStyle name="měny 2 2 5 2 2 3 3" xfId="6495" xr:uid="{9FDCFADE-9F2C-42FD-B246-0D33BC7ACB09}"/>
    <cellStyle name="měny 2 2 5 2 2 3 4" xfId="4723" xr:uid="{BDFC36A2-8225-4770-B9F7-40E08119882C}"/>
    <cellStyle name="měny 2 2 5 2 2 4" xfId="2185" xr:uid="{4E4D9A28-507C-4686-9C7B-7AE0ED7EB40C}"/>
    <cellStyle name="měny 2 2 5 2 2 4 2" xfId="7501" xr:uid="{83FFE50D-02B7-486C-A3A6-E546CAA0A5CA}"/>
    <cellStyle name="měny 2 2 5 2 2 5" xfId="5729" xr:uid="{8CFE6AF6-E3A6-45B8-9393-C14967C13F08}"/>
    <cellStyle name="měny 2 2 5 2 2 6" xfId="3957" xr:uid="{7A557A2B-FFA1-41A3-97E7-11A54178E616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2 2 2" xfId="8486" xr:uid="{9B0B8B5C-2850-4254-8C1F-09816923F02C}"/>
    <cellStyle name="měny 2 2 5 2 3 2 3" xfId="6714" xr:uid="{FEE6BA80-739E-4291-B0FA-46EA5AAF4979}"/>
    <cellStyle name="měny 2 2 5 2 3 2 4" xfId="4942" xr:uid="{726C1803-CDAA-45EC-B6F7-55FDFCBD09B2}"/>
    <cellStyle name="měny 2 2 5 2 3 3" xfId="2404" xr:uid="{021F6B04-2438-4498-8A29-C4420EE35EC4}"/>
    <cellStyle name="měny 2 2 5 2 3 3 2" xfId="7720" xr:uid="{B95F7D6D-5EAA-4F19-A720-4CE8833399D3}"/>
    <cellStyle name="měny 2 2 5 2 3 4" xfId="5948" xr:uid="{A3102ABD-A928-4D9C-97CD-2741A02B661F}"/>
    <cellStyle name="měny 2 2 5 2 3 5" xfId="4176" xr:uid="{83F11AA2-3DF0-4A6E-A953-2A05B8B12E61}"/>
    <cellStyle name="měny 2 2 5 2 4" xfId="248" xr:uid="{D8B8FDD7-2CBA-4609-842D-6F12439159E1}"/>
    <cellStyle name="měny 2 2 5 2 4 2" xfId="2021" xr:uid="{FEC62386-D300-431E-BDA8-E243B1ECA99C}"/>
    <cellStyle name="měny 2 2 5 2 4 2 2" xfId="7337" xr:uid="{9443B7AD-0DEF-48BB-AE7B-B9EE4CA81F17}"/>
    <cellStyle name="měny 2 2 5 2 4 3" xfId="5565" xr:uid="{12ABA1E6-4349-4FFD-9D44-E421034572C3}"/>
    <cellStyle name="měny 2 2 5 2 4 4" xfId="3793" xr:uid="{B6C23023-7469-4F31-ACD2-5EEDC74AA6A5}"/>
    <cellStyle name="měny 2 2 5 2 5" xfId="1014" xr:uid="{C0E66C82-8B84-485D-B45C-7A1E9C9D900D}"/>
    <cellStyle name="měny 2 2 5 2 5 2" xfId="2787" xr:uid="{542FD544-780B-493F-8913-793CC4DE7D97}"/>
    <cellStyle name="měny 2 2 5 2 5 2 2" xfId="8103" xr:uid="{AD4F1136-1580-433E-A3D8-99D36F2B2ED0}"/>
    <cellStyle name="měny 2 2 5 2 5 3" xfId="6331" xr:uid="{27F73118-4F02-4A70-8B5D-EA2DCFAC4507}"/>
    <cellStyle name="měny 2 2 5 2 5 4" xfId="4559" xr:uid="{7AAF6F35-4EF2-4EDB-B00F-902FA85B4328}"/>
    <cellStyle name="měny 2 2 5 2 6" xfId="1725" xr:uid="{A0CEC0E4-FE27-4A41-AEE0-305FC51BBBE6}"/>
    <cellStyle name="měny 2 2 5 2 6 2" xfId="3498" xr:uid="{27DF3A24-AEDD-474D-935F-CCF47DB55A34}"/>
    <cellStyle name="měny 2 2 5 2 6 2 2" xfId="8814" xr:uid="{617C5DAC-BC85-489D-BC87-EE42F5313892}"/>
    <cellStyle name="měny 2 2 5 2 6 3" xfId="7042" xr:uid="{41D1C8F7-FEEE-4DFD-9712-CCE696E8D016}"/>
    <cellStyle name="měny 2 2 5 2 6 4" xfId="5270" xr:uid="{40013CAC-411B-4812-9227-DC1BFD92BEC7}"/>
    <cellStyle name="měny 2 2 5 2 7" xfId="1857" xr:uid="{A3FAB138-7B89-4B94-9966-647E8FD46F1E}"/>
    <cellStyle name="měny 2 2 5 2 7 2" xfId="7173" xr:uid="{EA11364A-9D57-4A1B-81C2-19BF4EA94EF9}"/>
    <cellStyle name="měny 2 2 5 2 8" xfId="5401" xr:uid="{5E6AC7C4-9EE2-4FF3-AB55-B6D71879FE21}"/>
    <cellStyle name="měny 2 2 5 2 9" xfId="3629" xr:uid="{32CB15E3-BD96-44B6-A44A-0768358799DB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2 2 2" xfId="8596" xr:uid="{26961F0D-F393-42E0-B56C-D332A6A54ED4}"/>
    <cellStyle name="měny 2 2 5 3 2 2 2 3" xfId="6824" xr:uid="{0CE362AA-AD81-446E-A479-E6DB2E341A58}"/>
    <cellStyle name="měny 2 2 5 3 2 2 2 4" xfId="5052" xr:uid="{85D3EAAB-40F1-4A9D-B91D-03C2432CA8F3}"/>
    <cellStyle name="měny 2 2 5 3 2 2 3" xfId="2514" xr:uid="{C033D426-6F52-4E4E-8E55-14FB571AD026}"/>
    <cellStyle name="měny 2 2 5 3 2 2 3 2" xfId="7830" xr:uid="{87604A69-C115-4F16-ABD3-9398849F3015}"/>
    <cellStyle name="měny 2 2 5 3 2 2 4" xfId="6058" xr:uid="{5697C9A1-35BD-4243-9577-646FBA7B68EB}"/>
    <cellStyle name="měny 2 2 5 3 2 2 5" xfId="4286" xr:uid="{F1E815AD-444A-4E92-9BD8-0A0D96A40DEF}"/>
    <cellStyle name="měny 2 2 5 3 2 3" xfId="1124" xr:uid="{DD4F607F-BA90-4A5C-A411-A679FC1BB3FD}"/>
    <cellStyle name="měny 2 2 5 3 2 3 2" xfId="2897" xr:uid="{6978750E-B746-444E-B6AC-78753B325CF0}"/>
    <cellStyle name="měny 2 2 5 3 2 3 2 2" xfId="8213" xr:uid="{ED5B388D-0509-41E4-9A6D-9EF6539AD8BC}"/>
    <cellStyle name="měny 2 2 5 3 2 3 3" xfId="6441" xr:uid="{528902D9-4403-43C8-8FB6-C153C8F278AA}"/>
    <cellStyle name="měny 2 2 5 3 2 3 4" xfId="4669" xr:uid="{8DD8C523-E61C-4C32-A101-3DE4CF3C39B3}"/>
    <cellStyle name="měny 2 2 5 3 2 4" xfId="2131" xr:uid="{0FB5666C-B82A-4903-A306-F32A89B9ADBD}"/>
    <cellStyle name="měny 2 2 5 3 2 4 2" xfId="7447" xr:uid="{A7C260D6-925A-48E1-9290-D80BEF5D6237}"/>
    <cellStyle name="měny 2 2 5 3 2 5" xfId="5675" xr:uid="{85D95923-D7EA-4BE3-B0F5-342DB8F7C39C}"/>
    <cellStyle name="měny 2 2 5 3 2 6" xfId="3903" xr:uid="{035B27CC-290D-49B9-A726-489C46B63E77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2 2 2" xfId="8432" xr:uid="{18B48FC2-415D-429B-8D29-F315A90CE67C}"/>
    <cellStyle name="měny 2 2 5 3 3 2 3" xfId="6660" xr:uid="{00157AFA-F2A0-492E-870A-FC7DBF7173CF}"/>
    <cellStyle name="měny 2 2 5 3 3 2 4" xfId="4888" xr:uid="{B3522212-6D9B-419C-BC04-1701EC79EB75}"/>
    <cellStyle name="měny 2 2 5 3 3 3" xfId="2350" xr:uid="{2993E001-8706-4CE1-B636-F98E3F67ADED}"/>
    <cellStyle name="měny 2 2 5 3 3 3 2" xfId="7666" xr:uid="{0DAC9EDF-92B7-4FFF-8530-89434D2D5288}"/>
    <cellStyle name="měny 2 2 5 3 3 4" xfId="5894" xr:uid="{745E610A-B537-4D35-9A27-B898F2A97CD9}"/>
    <cellStyle name="měny 2 2 5 3 3 5" xfId="4122" xr:uid="{40EBF075-338D-421A-8401-A6E8FF843C30}"/>
    <cellStyle name="měny 2 2 5 3 4" xfId="960" xr:uid="{199DAE77-6A19-4C58-9EDE-2F14ED7B5FB1}"/>
    <cellStyle name="měny 2 2 5 3 4 2" xfId="2733" xr:uid="{2AECC8F3-D714-4BAE-B2FE-23A22D9DE7A6}"/>
    <cellStyle name="měny 2 2 5 3 4 2 2" xfId="8049" xr:uid="{E0360CD3-45E7-4C93-BD6D-0B3B029FE115}"/>
    <cellStyle name="měny 2 2 5 3 4 3" xfId="6277" xr:uid="{87B12DBA-44CD-4572-B9BD-6EA599F392C6}"/>
    <cellStyle name="měny 2 2 5 3 4 4" xfId="4505" xr:uid="{6E7617AD-0E26-4FA3-8BE5-F485214A45D6}"/>
    <cellStyle name="měny 2 2 5 3 5" xfId="1967" xr:uid="{3C5F66E3-EC10-4C6A-8850-4F11876B7944}"/>
    <cellStyle name="měny 2 2 5 3 5 2" xfId="7283" xr:uid="{E2277E56-54FD-4121-9D0F-D8E6ED486235}"/>
    <cellStyle name="měny 2 2 5 3 6" xfId="5511" xr:uid="{FEBDE400-A1A0-455C-AED9-FEA4B4B8F8F1}"/>
    <cellStyle name="měny 2 2 5 3 7" xfId="3739" xr:uid="{967FBCC9-8993-4937-A39D-1AE1E3D076FA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2 2 2" xfId="8541" xr:uid="{ECD1F8DB-1E1A-416B-BF6D-7BC73E9D8B95}"/>
    <cellStyle name="měny 2 2 5 4 2 2 3" xfId="6769" xr:uid="{426ACBB9-2FB6-43BB-B41D-073E4A1DF66F}"/>
    <cellStyle name="měny 2 2 5 4 2 2 4" xfId="4997" xr:uid="{9F07F3E3-89B2-410B-972E-2130249FE495}"/>
    <cellStyle name="měny 2 2 5 4 2 3" xfId="2459" xr:uid="{41D8FAEE-2E12-4FD3-B401-0CDF11F7C06A}"/>
    <cellStyle name="měny 2 2 5 4 2 3 2" xfId="7775" xr:uid="{B2303116-6385-416D-AEDF-11EC307C3A73}"/>
    <cellStyle name="měny 2 2 5 4 2 4" xfId="6003" xr:uid="{B5915F48-03E7-461F-8611-2E18776A8EA8}"/>
    <cellStyle name="měny 2 2 5 4 2 5" xfId="4231" xr:uid="{351F9E48-AF19-4BE9-8873-FBBAA9928159}"/>
    <cellStyle name="měny 2 2 5 4 3" xfId="1069" xr:uid="{CD5FB8A9-F4CB-4929-8F27-5238D869921B}"/>
    <cellStyle name="měny 2 2 5 4 3 2" xfId="2842" xr:uid="{08FA8B05-616F-4C58-B05F-3A39382D12DF}"/>
    <cellStyle name="měny 2 2 5 4 3 2 2" xfId="8158" xr:uid="{F1F90AF1-E6E5-4893-8D56-B70C24D95E85}"/>
    <cellStyle name="měny 2 2 5 4 3 3" xfId="6386" xr:uid="{4A12F873-2E11-4E72-8DAB-D9C25207EB3A}"/>
    <cellStyle name="měny 2 2 5 4 3 4" xfId="4614" xr:uid="{024B3A50-6199-4438-8060-18C1730426E0}"/>
    <cellStyle name="měny 2 2 5 4 4" xfId="2076" xr:uid="{A5E12191-D6EA-4DE9-AA46-C6C056F3403C}"/>
    <cellStyle name="měny 2 2 5 4 4 2" xfId="7392" xr:uid="{FE37AF77-00D9-4B75-81BD-BE1EC3945EF6}"/>
    <cellStyle name="měny 2 2 5 4 5" xfId="5620" xr:uid="{47188063-9380-40A0-9153-5B9DB5A99F8F}"/>
    <cellStyle name="měny 2 2 5 4 6" xfId="3848" xr:uid="{9B13C25C-2BD6-4275-A86A-EABE2DB0E23E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2 2 2" xfId="8705" xr:uid="{EFA8CC73-C738-46B7-9172-A57BE9CECDBA}"/>
    <cellStyle name="měny 2 2 5 5 2 2 3" xfId="6933" xr:uid="{AEC2070E-F8AE-42A5-8945-DE7D9BA818F2}"/>
    <cellStyle name="měny 2 2 5 5 2 2 4" xfId="5161" xr:uid="{893DA0ED-40C9-4F3A-B456-CF059FBC85DD}"/>
    <cellStyle name="měny 2 2 5 5 2 3" xfId="2623" xr:uid="{4B22838B-9C77-4456-A501-8E92874B81B1}"/>
    <cellStyle name="měny 2 2 5 5 2 3 2" xfId="7939" xr:uid="{72357A85-63F8-4206-BA21-BD266382239C}"/>
    <cellStyle name="měny 2 2 5 5 2 4" xfId="6167" xr:uid="{846E8D80-FE63-4A80-B627-81ADD7228E57}"/>
    <cellStyle name="měny 2 2 5 5 2 5" xfId="4395" xr:uid="{F2C50B14-1131-4143-8128-BEA58D18D416}"/>
    <cellStyle name="měny 2 2 5 5 3" xfId="1233" xr:uid="{E46BB84C-3844-4098-82DB-F7D8831B9119}"/>
    <cellStyle name="měny 2 2 5 5 3 2" xfId="3006" xr:uid="{3755D9A7-8903-4058-B6A4-C0645C90C142}"/>
    <cellStyle name="měny 2 2 5 5 3 2 2" xfId="8322" xr:uid="{030B27B7-B3CF-4250-8E62-5B8470EE4F4E}"/>
    <cellStyle name="měny 2 2 5 5 3 3" xfId="6550" xr:uid="{80C79F0B-14B0-4373-B941-390308B7115F}"/>
    <cellStyle name="měny 2 2 5 5 3 4" xfId="4778" xr:uid="{C213C183-EAA3-49DF-9422-CB6E59858D34}"/>
    <cellStyle name="měny 2 2 5 5 4" xfId="2240" xr:uid="{F673283C-BE66-4206-9BA1-20C70A98932E}"/>
    <cellStyle name="měny 2 2 5 5 4 2" xfId="7556" xr:uid="{AE33D233-ACD2-4BD3-B72A-2F6AAC78D239}"/>
    <cellStyle name="měny 2 2 5 5 5" xfId="5784" xr:uid="{659D5A2C-33D8-43E5-BDBA-7D9B1FDED3E6}"/>
    <cellStyle name="měny 2 2 5 5 6" xfId="4012" xr:uid="{3D12469E-D684-4F30-ADF3-C17D7DC05900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2 2 2" xfId="8377" xr:uid="{2FC6BF11-4559-40C4-9BFF-84BDA03F9BF8}"/>
    <cellStyle name="měny 2 2 5 6 2 3" xfId="6605" xr:uid="{9833C618-101F-4A3C-A280-99490CD4E9AF}"/>
    <cellStyle name="měny 2 2 5 6 2 4" xfId="4833" xr:uid="{6969AC3A-4B22-4027-B78B-BDBE2A4D36C2}"/>
    <cellStyle name="měny 2 2 5 6 3" xfId="2295" xr:uid="{CFB657F5-5CDF-4C47-979D-CCA3B4B3E51F}"/>
    <cellStyle name="měny 2 2 5 6 3 2" xfId="7611" xr:uid="{9B5E1593-3156-4297-8B4C-DE7B96D1A9EB}"/>
    <cellStyle name="měny 2 2 5 6 4" xfId="5839" xr:uid="{155DD9F9-900B-4533-A1A4-1ABE8B74DAB4}"/>
    <cellStyle name="měny 2 2 5 6 5" xfId="4067" xr:uid="{45FE4E24-48FD-4D27-8ADF-8642D5F98222}"/>
    <cellStyle name="měny 2 2 5 7" xfId="139" xr:uid="{FF7487F7-94DC-4617-A887-5CDA00BD03CC}"/>
    <cellStyle name="měny 2 2 5 7 2" xfId="1912" xr:uid="{D6B4E1E8-26B7-4403-88B6-68E2F9C1C785}"/>
    <cellStyle name="měny 2 2 5 7 2 2" xfId="7228" xr:uid="{84FA5893-8BE8-4293-BD38-40764E8DB781}"/>
    <cellStyle name="měny 2 2 5 7 3" xfId="5456" xr:uid="{82D8D67B-590E-46A9-9BFE-228BC80C5A87}"/>
    <cellStyle name="měny 2 2 5 7 4" xfId="3684" xr:uid="{4784B784-0A3B-48AB-B882-652D78DD7C9D}"/>
    <cellStyle name="měny 2 2 5 8" xfId="905" xr:uid="{0F564C9C-2D80-4156-8E27-77C0F663508C}"/>
    <cellStyle name="měny 2 2 5 8 2" xfId="2678" xr:uid="{80B9A9CD-12D9-431A-B560-77F631F5EFD1}"/>
    <cellStyle name="měny 2 2 5 8 2 2" xfId="7994" xr:uid="{52E75E8C-08E6-41CD-B9AE-D81D9BE37A80}"/>
    <cellStyle name="měny 2 2 5 8 3" xfId="6222" xr:uid="{B6C963EC-7A4A-4077-9FD0-9BBEB8F17FEB}"/>
    <cellStyle name="měny 2 2 5 8 4" xfId="4450" xr:uid="{DFE3798F-B36D-4403-A1FD-BA83D921EB35}"/>
    <cellStyle name="měny 2 2 5 9" xfId="1671" xr:uid="{13747959-5524-4178-8830-DF42F51814F1}"/>
    <cellStyle name="měny 2 2 5 9 2" xfId="3444" xr:uid="{C6CC9E13-2E50-421D-96B0-20ED5A35FD9B}"/>
    <cellStyle name="měny 2 2 5 9 2 2" xfId="8760" xr:uid="{C48B449B-B4F0-4C7E-B023-094805F27973}"/>
    <cellStyle name="měny 2 2 5 9 3" xfId="6988" xr:uid="{B5CF528B-364D-41B6-8BBB-EC2F47113237}"/>
    <cellStyle name="měny 2 2 5 9 4" xfId="5216" xr:uid="{B8955497-92CA-4784-AE04-F77D9CC9133A}"/>
    <cellStyle name="měny 2 2 6" xfId="45" xr:uid="{00000000-0005-0000-0000-000013000000}"/>
    <cellStyle name="měny 2 2 6 10" xfId="1821" xr:uid="{FE15DB46-23E7-4330-AAC8-FB4026EF58AD}"/>
    <cellStyle name="měny 2 2 6 10 2" xfId="7137" xr:uid="{A021EC87-F9C3-4ABF-BFEB-6ECBF3CBFED0}"/>
    <cellStyle name="měny 2 2 6 11" xfId="5365" xr:uid="{CA0BCCF4-6470-48C6-BE13-C6C1BEF72D7F}"/>
    <cellStyle name="měny 2 2 6 12" xfId="3593" xr:uid="{A8F7EFE2-ADB6-4D7C-B3E4-1B8D323E8676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2 2 2" xfId="8668" xr:uid="{81C56EE8-F0D2-422D-A1B6-B64AFAEFB388}"/>
    <cellStyle name="měny 2 2 6 2 2 2 2 3" xfId="6896" xr:uid="{518A363F-AB50-45E2-80D1-1974B7DF1530}"/>
    <cellStyle name="měny 2 2 6 2 2 2 2 4" xfId="5124" xr:uid="{C1E32732-1650-4E37-A44F-700992AEFEA8}"/>
    <cellStyle name="měny 2 2 6 2 2 2 3" xfId="2586" xr:uid="{A3C6C4B5-05F7-44D3-A6AF-26C86599664E}"/>
    <cellStyle name="měny 2 2 6 2 2 2 3 2" xfId="7902" xr:uid="{20328A60-559F-4356-B882-6D8027BCF032}"/>
    <cellStyle name="měny 2 2 6 2 2 2 4" xfId="6130" xr:uid="{0DFE2133-7305-4586-AD4B-C314407E8939}"/>
    <cellStyle name="měny 2 2 6 2 2 2 5" xfId="4358" xr:uid="{4561A094-4158-4884-8986-954CF9F8AF6F}"/>
    <cellStyle name="měny 2 2 6 2 2 3" xfId="1196" xr:uid="{0885860C-EB2C-42EB-B2C1-8347AB8213EF}"/>
    <cellStyle name="měny 2 2 6 2 2 3 2" xfId="2969" xr:uid="{21E9629D-1C49-4DF2-981F-2A738E8EE8D5}"/>
    <cellStyle name="měny 2 2 6 2 2 3 2 2" xfId="8285" xr:uid="{2180E026-256C-4362-ADCB-A2E8C1BF8A6C}"/>
    <cellStyle name="měny 2 2 6 2 2 3 3" xfId="6513" xr:uid="{07895AB7-2D7A-43C2-BDB1-856FA7D99D45}"/>
    <cellStyle name="měny 2 2 6 2 2 3 4" xfId="4741" xr:uid="{CE21772B-520F-4693-AD40-61FA3966B178}"/>
    <cellStyle name="měny 2 2 6 2 2 4" xfId="2203" xr:uid="{74FF93D2-BDFE-49E2-8AD3-D2B82FE7C772}"/>
    <cellStyle name="měny 2 2 6 2 2 4 2" xfId="7519" xr:uid="{7C0206F2-C171-482F-A59E-3D39F295FA65}"/>
    <cellStyle name="měny 2 2 6 2 2 5" xfId="5747" xr:uid="{4A884B94-BA12-45B8-8623-43992858D24C}"/>
    <cellStyle name="měny 2 2 6 2 2 6" xfId="3975" xr:uid="{C3BD4F44-E735-4814-9EE5-BA45DF231179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2 2 2" xfId="8504" xr:uid="{C07F6FEC-DF8C-4B6F-B40C-CCD6976CAB08}"/>
    <cellStyle name="měny 2 2 6 2 3 2 3" xfId="6732" xr:uid="{4839A4D8-74C8-48C6-B941-C45CE9DB049F}"/>
    <cellStyle name="měny 2 2 6 2 3 2 4" xfId="4960" xr:uid="{02B7207A-B8FE-4E3C-9717-3D193B5B738A}"/>
    <cellStyle name="měny 2 2 6 2 3 3" xfId="2422" xr:uid="{CAE9AFC0-32AA-46C5-A874-A9B484136968}"/>
    <cellStyle name="měny 2 2 6 2 3 3 2" xfId="7738" xr:uid="{CD88B072-6963-4CCC-9114-2E27F6A21A3A}"/>
    <cellStyle name="měny 2 2 6 2 3 4" xfId="5966" xr:uid="{168E9779-671F-4F6E-92C8-9F0C302733A7}"/>
    <cellStyle name="měny 2 2 6 2 3 5" xfId="4194" xr:uid="{939D0FEB-ACF9-4E08-A260-25587A82A524}"/>
    <cellStyle name="měny 2 2 6 2 4" xfId="266" xr:uid="{2E88209C-B1A3-4A8A-8045-9155827081EC}"/>
    <cellStyle name="měny 2 2 6 2 4 2" xfId="2039" xr:uid="{87A46CD3-9F47-481B-99F6-BE8423F4F806}"/>
    <cellStyle name="měny 2 2 6 2 4 2 2" xfId="7355" xr:uid="{24395282-49B2-4441-A075-7DAE11038698}"/>
    <cellStyle name="měny 2 2 6 2 4 3" xfId="5583" xr:uid="{5035EC33-02C4-43D9-94D3-A5F68F145EF4}"/>
    <cellStyle name="měny 2 2 6 2 4 4" xfId="3811" xr:uid="{D2D39FD8-8FB3-49EB-85F3-25F2120E39F8}"/>
    <cellStyle name="měny 2 2 6 2 5" xfId="1032" xr:uid="{BED7F0E5-AD92-4601-86CB-144E92808C96}"/>
    <cellStyle name="měny 2 2 6 2 5 2" xfId="2805" xr:uid="{6D595C38-AA83-4F9E-BA22-F8D88ABCAB08}"/>
    <cellStyle name="měny 2 2 6 2 5 2 2" xfId="8121" xr:uid="{18DF7E8F-51E8-489F-918B-BDBDB351277B}"/>
    <cellStyle name="měny 2 2 6 2 5 3" xfId="6349" xr:uid="{D9E3EFC7-7CFB-44B7-A02D-48939E355EC0}"/>
    <cellStyle name="měny 2 2 6 2 5 4" xfId="4577" xr:uid="{174F03FE-BA80-40AC-B4D1-E93D40C6FCFB}"/>
    <cellStyle name="měny 2 2 6 2 6" xfId="1743" xr:uid="{8C9E7E9B-12BA-468F-98F7-1D08F2E2D517}"/>
    <cellStyle name="měny 2 2 6 2 6 2" xfId="3516" xr:uid="{E349B1C2-4114-42D5-9A9B-078B83DEEA61}"/>
    <cellStyle name="měny 2 2 6 2 6 2 2" xfId="8832" xr:uid="{1C528FA0-77B1-4163-8917-BBB04A0854B7}"/>
    <cellStyle name="měny 2 2 6 2 6 3" xfId="7060" xr:uid="{936259B4-F932-4D2D-BA97-BF19C09C2A01}"/>
    <cellStyle name="měny 2 2 6 2 6 4" xfId="5288" xr:uid="{603F050B-D90A-49FD-8CC8-E0BCDA61F91F}"/>
    <cellStyle name="měny 2 2 6 2 7" xfId="1875" xr:uid="{70BCFDCB-02AA-46B2-910A-30103DC5918B}"/>
    <cellStyle name="měny 2 2 6 2 7 2" xfId="7191" xr:uid="{0308B754-F92D-4E6B-AFD1-B8DE25DA2962}"/>
    <cellStyle name="měny 2 2 6 2 8" xfId="5419" xr:uid="{6E44048E-AA79-4841-8AF3-BC9B69993B44}"/>
    <cellStyle name="měny 2 2 6 2 9" xfId="3647" xr:uid="{446D506F-0F70-4A20-AB31-0E60C2A29B7F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2 2 2" xfId="8614" xr:uid="{40C5EF12-6277-41F1-8816-D458D0FBB1F0}"/>
    <cellStyle name="měny 2 2 6 3 2 2 2 3" xfId="6842" xr:uid="{016D12A2-2925-45D9-9747-98D86391C6B6}"/>
    <cellStyle name="měny 2 2 6 3 2 2 2 4" xfId="5070" xr:uid="{B65A919C-AB15-44CD-A921-C8C1CEDC2558}"/>
    <cellStyle name="měny 2 2 6 3 2 2 3" xfId="2532" xr:uid="{39097122-1F1A-4EE0-B16F-9B2B23F51527}"/>
    <cellStyle name="měny 2 2 6 3 2 2 3 2" xfId="7848" xr:uid="{568B3129-87A1-41C6-820D-5CBA0B9EC657}"/>
    <cellStyle name="měny 2 2 6 3 2 2 4" xfId="6076" xr:uid="{1705563E-4623-4CC4-BC04-5C9660B45EA0}"/>
    <cellStyle name="měny 2 2 6 3 2 2 5" xfId="4304" xr:uid="{6D53B589-060A-4A3A-A1EB-0F80A6702D88}"/>
    <cellStyle name="měny 2 2 6 3 2 3" xfId="1142" xr:uid="{58F59120-F251-4FCC-A277-AF3E4F472B3D}"/>
    <cellStyle name="měny 2 2 6 3 2 3 2" xfId="2915" xr:uid="{8D8F4D52-682B-495D-A46E-B2D15906520D}"/>
    <cellStyle name="měny 2 2 6 3 2 3 2 2" xfId="8231" xr:uid="{460D1F0D-95BB-41E3-8518-BA4F5E0CDDAE}"/>
    <cellStyle name="měny 2 2 6 3 2 3 3" xfId="6459" xr:uid="{575B1097-0CC9-4401-A5E9-6DE57B1050AD}"/>
    <cellStyle name="měny 2 2 6 3 2 3 4" xfId="4687" xr:uid="{40D43C39-D953-4934-8F76-3E30ADE2695A}"/>
    <cellStyle name="měny 2 2 6 3 2 4" xfId="2149" xr:uid="{FA8FCC4A-2661-44B7-A23E-E0054655AEAD}"/>
    <cellStyle name="měny 2 2 6 3 2 4 2" xfId="7465" xr:uid="{AC319B6E-C2DD-4B82-8318-E19B2EF89C9E}"/>
    <cellStyle name="měny 2 2 6 3 2 5" xfId="5693" xr:uid="{F497772C-7A7A-40D0-AEA9-F13E300A55A6}"/>
    <cellStyle name="měny 2 2 6 3 2 6" xfId="3921" xr:uid="{6A0FF52A-54DF-48B0-9F52-7E009F9D2612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2 2 2" xfId="8450" xr:uid="{F5A7AEF2-A355-41F3-97F7-8531C5FE3B4B}"/>
    <cellStyle name="měny 2 2 6 3 3 2 3" xfId="6678" xr:uid="{251F3D3D-4612-4AF8-B172-F8A0936CB53C}"/>
    <cellStyle name="měny 2 2 6 3 3 2 4" xfId="4906" xr:uid="{2527766E-5070-4C35-8343-23AFCDAAB3CE}"/>
    <cellStyle name="měny 2 2 6 3 3 3" xfId="2368" xr:uid="{CC57E6C6-23CB-454B-B7B1-EAA80BDD502E}"/>
    <cellStyle name="měny 2 2 6 3 3 3 2" xfId="7684" xr:uid="{29C5DDAE-383C-4861-BD3F-3FD04DECCAF6}"/>
    <cellStyle name="měny 2 2 6 3 3 4" xfId="5912" xr:uid="{AE1C79FB-3225-4A52-B4FE-E7E73AD4F9FC}"/>
    <cellStyle name="měny 2 2 6 3 3 5" xfId="4140" xr:uid="{A1EFDFEC-2A75-496B-9B78-4155F1A23F4E}"/>
    <cellStyle name="měny 2 2 6 3 4" xfId="978" xr:uid="{6024C7EF-68B2-4F96-8EE3-EA718C513354}"/>
    <cellStyle name="měny 2 2 6 3 4 2" xfId="2751" xr:uid="{65CB6A09-0595-4693-8544-FE212A110862}"/>
    <cellStyle name="měny 2 2 6 3 4 2 2" xfId="8067" xr:uid="{5BC9F389-F1A2-47F8-8FB3-E950C6EC4891}"/>
    <cellStyle name="měny 2 2 6 3 4 3" xfId="6295" xr:uid="{E5794673-9768-440A-9116-1CF2C0605EEC}"/>
    <cellStyle name="měny 2 2 6 3 4 4" xfId="4523" xr:uid="{E383B795-5E3F-4DE1-B5BC-A8F265D1CA1A}"/>
    <cellStyle name="měny 2 2 6 3 5" xfId="1985" xr:uid="{FC062FC2-DE7C-42EA-B805-479C8DA5B95D}"/>
    <cellStyle name="měny 2 2 6 3 5 2" xfId="7301" xr:uid="{1118FEBE-A7B0-4606-9E89-8C7B5AE4560D}"/>
    <cellStyle name="měny 2 2 6 3 6" xfId="5529" xr:uid="{74D48EB5-1FB1-494D-AEAD-69CF63449B96}"/>
    <cellStyle name="měny 2 2 6 3 7" xfId="3757" xr:uid="{A84AE2B9-01C8-4C23-BC5F-477EEF36196B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2 2 2" xfId="8559" xr:uid="{FEDDEC13-112A-492D-B32D-C8C16459627A}"/>
    <cellStyle name="měny 2 2 6 4 2 2 3" xfId="6787" xr:uid="{BA57089D-F133-4130-954A-B2292D102ECA}"/>
    <cellStyle name="měny 2 2 6 4 2 2 4" xfId="5015" xr:uid="{0619F701-4B79-4869-9566-F479B6A60F0F}"/>
    <cellStyle name="měny 2 2 6 4 2 3" xfId="2477" xr:uid="{3F3893DB-BFF8-40F3-962B-D31674E037CE}"/>
    <cellStyle name="měny 2 2 6 4 2 3 2" xfId="7793" xr:uid="{C89AB62F-99BD-45CA-B72E-2155621B0F6A}"/>
    <cellStyle name="měny 2 2 6 4 2 4" xfId="6021" xr:uid="{5571278D-5E45-4CDE-8042-A98B3CED4E6C}"/>
    <cellStyle name="měny 2 2 6 4 2 5" xfId="4249" xr:uid="{2AEA4935-F20A-4B4C-A104-EA8A7227BEFA}"/>
    <cellStyle name="měny 2 2 6 4 3" xfId="1087" xr:uid="{1F43615C-41D0-41C9-B1AF-CAA097A2A787}"/>
    <cellStyle name="měny 2 2 6 4 3 2" xfId="2860" xr:uid="{702CB954-5C15-4753-9BEF-6F24C0A4B60F}"/>
    <cellStyle name="měny 2 2 6 4 3 2 2" xfId="8176" xr:uid="{BD102F38-DCFB-4E5C-917F-CB2F0904A231}"/>
    <cellStyle name="měny 2 2 6 4 3 3" xfId="6404" xr:uid="{5F5C591A-7A20-4DDC-A463-C6D46F46DE10}"/>
    <cellStyle name="měny 2 2 6 4 3 4" xfId="4632" xr:uid="{05060107-5B5B-4F2A-AB87-F2C22431C6C6}"/>
    <cellStyle name="měny 2 2 6 4 4" xfId="2094" xr:uid="{0A1B015A-46EB-4244-B175-CB524BE7E6FD}"/>
    <cellStyle name="měny 2 2 6 4 4 2" xfId="7410" xr:uid="{23BD61B7-A67B-4FC0-92B1-782919474E69}"/>
    <cellStyle name="měny 2 2 6 4 5" xfId="5638" xr:uid="{AC457F5F-BC3C-43A7-A307-D2A257C325F6}"/>
    <cellStyle name="měny 2 2 6 4 6" xfId="3866" xr:uid="{354112E3-6C42-4F26-80C9-E72303A88CA6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2 2 2" xfId="8723" xr:uid="{E96C567B-2162-4CA0-9FBC-4E8324C15BF7}"/>
    <cellStyle name="měny 2 2 6 5 2 2 3" xfId="6951" xr:uid="{C83DB1DA-0922-42F8-8709-631B8D9E3723}"/>
    <cellStyle name="měny 2 2 6 5 2 2 4" xfId="5179" xr:uid="{93E216F0-141B-4ADA-B2F5-1E6FE68544C1}"/>
    <cellStyle name="měny 2 2 6 5 2 3" xfId="2641" xr:uid="{41070B2E-D04C-414C-9E35-6B29BBFD593A}"/>
    <cellStyle name="měny 2 2 6 5 2 3 2" xfId="7957" xr:uid="{F2AFB9F3-D5D5-4609-892B-6B34C9164A5D}"/>
    <cellStyle name="měny 2 2 6 5 2 4" xfId="6185" xr:uid="{D82CA3EC-E405-4F40-BAA2-67BAD4A38648}"/>
    <cellStyle name="měny 2 2 6 5 2 5" xfId="4413" xr:uid="{FF09FEF7-C03C-4EB3-A4FA-2179BDC36618}"/>
    <cellStyle name="měny 2 2 6 5 3" xfId="1251" xr:uid="{FA5D5DA3-88A2-40A3-BC2C-E0CC194775C2}"/>
    <cellStyle name="měny 2 2 6 5 3 2" xfId="3024" xr:uid="{5AF7F9CD-C9CB-4423-95CF-1A0D45524ECC}"/>
    <cellStyle name="měny 2 2 6 5 3 2 2" xfId="8340" xr:uid="{F7C83556-EB0B-4A82-A20E-FB76304F0E57}"/>
    <cellStyle name="měny 2 2 6 5 3 3" xfId="6568" xr:uid="{D072C546-BAF1-4042-9B6D-26F21421BBF9}"/>
    <cellStyle name="měny 2 2 6 5 3 4" xfId="4796" xr:uid="{36E9B49A-D28C-42F1-99A3-26CB396C07EE}"/>
    <cellStyle name="měny 2 2 6 5 4" xfId="2258" xr:uid="{2E4C308D-FFB3-4944-917B-C7C943440F51}"/>
    <cellStyle name="měny 2 2 6 5 4 2" xfId="7574" xr:uid="{93D5FDE9-5443-4026-A4F4-01FE39C54631}"/>
    <cellStyle name="měny 2 2 6 5 5" xfId="5802" xr:uid="{914B3FD2-5E05-482B-830A-D24F8089FECE}"/>
    <cellStyle name="měny 2 2 6 5 6" xfId="4030" xr:uid="{EB386C37-751B-43E3-9D68-3DEACE6F33A3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2 2 2" xfId="8395" xr:uid="{A5FC0261-CAA5-4393-A334-D859952E815B}"/>
    <cellStyle name="měny 2 2 6 6 2 3" xfId="6623" xr:uid="{3C34B4F4-5C5F-4D28-A58C-92C059BE240C}"/>
    <cellStyle name="měny 2 2 6 6 2 4" xfId="4851" xr:uid="{5C7B1F90-C96F-424E-A7BA-466F9BABDD46}"/>
    <cellStyle name="měny 2 2 6 6 3" xfId="2313" xr:uid="{D7119D5A-736F-4865-9871-55ED65B3F39A}"/>
    <cellStyle name="měny 2 2 6 6 3 2" xfId="7629" xr:uid="{7C0FF15D-5684-4959-ACC8-60FD79F9829E}"/>
    <cellStyle name="měny 2 2 6 6 4" xfId="5857" xr:uid="{2D51CC3D-AC05-4C62-89CC-CC81E3487083}"/>
    <cellStyle name="měny 2 2 6 6 5" xfId="4085" xr:uid="{F75FEE9A-58FD-4EDA-BABB-868609E71D86}"/>
    <cellStyle name="měny 2 2 6 7" xfId="157" xr:uid="{A6A74DF6-412E-4C30-829C-C3647FDF783C}"/>
    <cellStyle name="měny 2 2 6 7 2" xfId="1930" xr:uid="{856ED521-1BF0-4DDA-A3EF-CFC030E43C06}"/>
    <cellStyle name="měny 2 2 6 7 2 2" xfId="7246" xr:uid="{73EF6D4E-1C02-4716-86CC-796C50ECC99D}"/>
    <cellStyle name="měny 2 2 6 7 3" xfId="5474" xr:uid="{2EF337DB-2ECB-4DFD-A1AE-AEA067D88FCA}"/>
    <cellStyle name="měny 2 2 6 7 4" xfId="3702" xr:uid="{1B2C8306-F5F5-4B5B-BBDD-3073F2EF00C3}"/>
    <cellStyle name="měny 2 2 6 8" xfId="923" xr:uid="{7072864A-35AA-497F-995D-6DC3DF935ED0}"/>
    <cellStyle name="měny 2 2 6 8 2" xfId="2696" xr:uid="{0694425A-8A8B-462C-8D14-96D6C9164391}"/>
    <cellStyle name="měny 2 2 6 8 2 2" xfId="8012" xr:uid="{2C44400A-CD40-4F5E-BA03-8BC8C184F8FF}"/>
    <cellStyle name="měny 2 2 6 8 3" xfId="6240" xr:uid="{6DDBA78A-8F7C-4296-915B-FBBCD34B2891}"/>
    <cellStyle name="měny 2 2 6 8 4" xfId="4468" xr:uid="{658D75A7-86B2-4297-AD84-3A038BFE6BDC}"/>
    <cellStyle name="měny 2 2 6 9" xfId="1689" xr:uid="{E1434CC1-E8DD-41F9-8064-222FC9AEB080}"/>
    <cellStyle name="měny 2 2 6 9 2" xfId="3462" xr:uid="{19768368-2040-48FC-89ED-48AA8893C805}"/>
    <cellStyle name="měny 2 2 6 9 2 2" xfId="8778" xr:uid="{90FA4325-740F-40D5-AB1A-CE6E53FD4884}"/>
    <cellStyle name="měny 2 2 6 9 3" xfId="7006" xr:uid="{C7434790-40C1-4792-B737-ECEBBB571DEB}"/>
    <cellStyle name="měny 2 2 6 9 4" xfId="5234" xr:uid="{443F9386-CD71-4C03-B501-EABC9038EC9A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2 2 2" xfId="8632" xr:uid="{38401C8F-BB08-4B8B-AF6F-524D34319C72}"/>
    <cellStyle name="měny 2 2 7 2 2 2 3" xfId="6860" xr:uid="{2A716226-A498-40A6-9CF9-91AD0DBCE945}"/>
    <cellStyle name="měny 2 2 7 2 2 2 4" xfId="5088" xr:uid="{E15543D5-46AC-423E-A4F1-C7637D796371}"/>
    <cellStyle name="měny 2 2 7 2 2 3" xfId="2550" xr:uid="{7EB012C3-DBFB-460E-9A2E-8A9D0033DE62}"/>
    <cellStyle name="měny 2 2 7 2 2 3 2" xfId="7866" xr:uid="{C2B47206-38F3-4760-9BE2-820FF7009803}"/>
    <cellStyle name="měny 2 2 7 2 2 4" xfId="6094" xr:uid="{5E803079-B186-4D62-8F75-EFA1CC54BD20}"/>
    <cellStyle name="měny 2 2 7 2 2 5" xfId="4322" xr:uid="{74591205-0358-4BA9-82E9-8FF099BED30F}"/>
    <cellStyle name="měny 2 2 7 2 3" xfId="1160" xr:uid="{B71C052C-B3A8-4E11-93C4-8E8C36C814AF}"/>
    <cellStyle name="měny 2 2 7 2 3 2" xfId="2933" xr:uid="{F86A3AD4-FC18-4BDE-B4F2-07EE9D13F566}"/>
    <cellStyle name="měny 2 2 7 2 3 2 2" xfId="8249" xr:uid="{FCF42843-A63F-4808-B453-022D9E69ACF8}"/>
    <cellStyle name="měny 2 2 7 2 3 3" xfId="6477" xr:uid="{9DDD3A4E-C665-4786-8882-071BA37D40F7}"/>
    <cellStyle name="měny 2 2 7 2 3 4" xfId="4705" xr:uid="{0B492A1D-493D-4268-B02B-2DF2658DC294}"/>
    <cellStyle name="měny 2 2 7 2 4" xfId="2167" xr:uid="{4B777304-69AA-4C63-9C32-3EE7DB38EB8A}"/>
    <cellStyle name="měny 2 2 7 2 4 2" xfId="7483" xr:uid="{9051974C-611F-4DC8-99F2-F9D2CD766F2F}"/>
    <cellStyle name="měny 2 2 7 2 5" xfId="5711" xr:uid="{8C42358E-C0FD-4346-AA5D-2206D6FEABC3}"/>
    <cellStyle name="měny 2 2 7 2 6" xfId="3939" xr:uid="{466FE2D9-7F15-4BAD-904A-43DD61B213B2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2 2 2" xfId="8468" xr:uid="{5C37CABC-B0CE-4DE2-AA79-1C3EE606214A}"/>
    <cellStyle name="měny 2 2 7 3 2 3" xfId="6696" xr:uid="{67ABC494-6208-4B27-8989-F1ADC1A023E4}"/>
    <cellStyle name="měny 2 2 7 3 2 4" xfId="4924" xr:uid="{A091E8E5-0809-48B3-8664-5013648F3475}"/>
    <cellStyle name="měny 2 2 7 3 3" xfId="2386" xr:uid="{97EF8F30-FE7E-44B9-8C5E-9968B9804DEF}"/>
    <cellStyle name="měny 2 2 7 3 3 2" xfId="7702" xr:uid="{0E93635E-6C5D-434F-B345-AF3EB898AC3B}"/>
    <cellStyle name="měny 2 2 7 3 4" xfId="5930" xr:uid="{8E84A397-1EA4-480D-90EF-ABCCFD85AF3D}"/>
    <cellStyle name="měny 2 2 7 3 5" xfId="4158" xr:uid="{9AC62BB3-818E-4990-8793-F4743BBB771F}"/>
    <cellStyle name="měny 2 2 7 4" xfId="230" xr:uid="{38989EA8-6649-4BFF-AC59-1DD990BCD30E}"/>
    <cellStyle name="měny 2 2 7 4 2" xfId="2003" xr:uid="{BEB7F3ED-F912-47A5-8013-42FBF0DB205D}"/>
    <cellStyle name="měny 2 2 7 4 2 2" xfId="7319" xr:uid="{EA1024E7-79D3-4110-B246-0250C70665DD}"/>
    <cellStyle name="měny 2 2 7 4 3" xfId="5547" xr:uid="{A72F8B46-0FFB-4B4B-A2DE-F1ED7D0A9477}"/>
    <cellStyle name="měny 2 2 7 4 4" xfId="3775" xr:uid="{A0B9595C-BA3B-4F1B-8D6D-ADA4E1D62A6B}"/>
    <cellStyle name="měny 2 2 7 5" xfId="996" xr:uid="{87F03942-160D-481F-9EBC-724CB1DD9B20}"/>
    <cellStyle name="měny 2 2 7 5 2" xfId="2769" xr:uid="{8B019D90-1075-403E-AEED-F6B8BEE3EABA}"/>
    <cellStyle name="měny 2 2 7 5 2 2" xfId="8085" xr:uid="{B782C282-FF1E-436A-B884-8A87FE93FDDA}"/>
    <cellStyle name="měny 2 2 7 5 3" xfId="6313" xr:uid="{C03E0152-82FA-4E78-91C1-3729B91C0FC5}"/>
    <cellStyle name="měny 2 2 7 5 4" xfId="4541" xr:uid="{F6EC781B-056E-44E5-AFA7-2925559DEF50}"/>
    <cellStyle name="měny 2 2 7 6" xfId="1707" xr:uid="{6948A160-0F5A-4CC4-A5AF-B4992A6C4C4F}"/>
    <cellStyle name="měny 2 2 7 6 2" xfId="3480" xr:uid="{74C3981A-4B64-4BEE-87A0-6642F9F3A885}"/>
    <cellStyle name="měny 2 2 7 6 2 2" xfId="8796" xr:uid="{2F3A3F6A-D38E-461D-81C9-1614EEADC0FB}"/>
    <cellStyle name="měny 2 2 7 6 3" xfId="7024" xr:uid="{9A8945BA-12AB-4DF9-8A4A-F13D5FC94E37}"/>
    <cellStyle name="měny 2 2 7 6 4" xfId="5252" xr:uid="{8A2C6DD8-6E91-43A2-A832-455F56A29AF6}"/>
    <cellStyle name="měny 2 2 7 7" xfId="1839" xr:uid="{8C77045F-6AA8-4E85-92C4-7CFF855AE341}"/>
    <cellStyle name="měny 2 2 7 7 2" xfId="7155" xr:uid="{3122BE0B-9C87-4D4C-B4C5-51331D4B595F}"/>
    <cellStyle name="měny 2 2 7 8" xfId="5383" xr:uid="{3DDCFFA7-3E93-4774-BC7E-95BFF2961BED}"/>
    <cellStyle name="měny 2 2 7 9" xfId="3611" xr:uid="{66B42425-7504-4C1F-BA85-EBCD45891EBE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2 2 2" xfId="8578" xr:uid="{F49DCB26-9ECD-4954-96EC-B7AEBFB4A1AE}"/>
    <cellStyle name="měny 2 2 8 2 2 2 3" xfId="6806" xr:uid="{D0AEAB3A-F426-455B-AEF9-66A4911E62AC}"/>
    <cellStyle name="měny 2 2 8 2 2 2 4" xfId="5034" xr:uid="{45B4AA72-95CD-472E-868D-C089235A0D7C}"/>
    <cellStyle name="měny 2 2 8 2 2 3" xfId="2496" xr:uid="{08F1D924-1E33-4CE1-9D1D-85919831F76D}"/>
    <cellStyle name="měny 2 2 8 2 2 3 2" xfId="7812" xr:uid="{00B3CD8B-5245-438B-B452-264484F9C90B}"/>
    <cellStyle name="měny 2 2 8 2 2 4" xfId="6040" xr:uid="{FA23F831-C999-43F9-84DB-0CBC864D4954}"/>
    <cellStyle name="měny 2 2 8 2 2 5" xfId="4268" xr:uid="{B3FB787E-A4E2-419D-8B92-D0FC50630394}"/>
    <cellStyle name="měny 2 2 8 2 3" xfId="1106" xr:uid="{85F6828A-0C6E-47AF-8255-601807936030}"/>
    <cellStyle name="měny 2 2 8 2 3 2" xfId="2879" xr:uid="{34B97BC3-8DBF-46EE-9757-4BA17E543E69}"/>
    <cellStyle name="měny 2 2 8 2 3 2 2" xfId="8195" xr:uid="{C3CF2D8D-D2B1-4631-BC18-492A727E2C55}"/>
    <cellStyle name="měny 2 2 8 2 3 3" xfId="6423" xr:uid="{4DC00F31-8DE3-419C-95F1-6F2F491DB225}"/>
    <cellStyle name="měny 2 2 8 2 3 4" xfId="4651" xr:uid="{BF1EC3CD-D713-406D-A590-F44CAF571D1A}"/>
    <cellStyle name="měny 2 2 8 2 4" xfId="2113" xr:uid="{04BEA1E1-B3C8-4FF7-9571-05232792CA97}"/>
    <cellStyle name="měny 2 2 8 2 4 2" xfId="7429" xr:uid="{271BAB5D-BAFD-4C77-B8FB-043CAF4455FC}"/>
    <cellStyle name="měny 2 2 8 2 5" xfId="5657" xr:uid="{65AD839E-FBCC-4E42-A6FB-E160F77DA363}"/>
    <cellStyle name="měny 2 2 8 2 6" xfId="3885" xr:uid="{DDF1E54B-B3B8-421D-B566-0F99D37B8D15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2 2 2" xfId="8414" xr:uid="{78D352D4-974E-41A8-B715-8B351A06181F}"/>
    <cellStyle name="měny 2 2 8 3 2 3" xfId="6642" xr:uid="{67C07C25-55CC-4548-907B-DAD0A91F8411}"/>
    <cellStyle name="měny 2 2 8 3 2 4" xfId="4870" xr:uid="{17142ADE-24BD-4501-9DA8-5F0C25407009}"/>
    <cellStyle name="měny 2 2 8 3 3" xfId="2332" xr:uid="{4B939868-668E-42B8-A4CE-26647D466754}"/>
    <cellStyle name="měny 2 2 8 3 3 2" xfId="7648" xr:uid="{61C9E7F5-DC3F-4F9B-8404-9F1D6362090D}"/>
    <cellStyle name="měny 2 2 8 3 4" xfId="5876" xr:uid="{A10ED975-4AEE-48D6-9D12-0B2A4327E45C}"/>
    <cellStyle name="měny 2 2 8 3 5" xfId="4104" xr:uid="{A4D30A44-1943-4868-9AF9-F1A0336E1FF6}"/>
    <cellStyle name="měny 2 2 8 4" xfId="942" xr:uid="{FD817B83-C5C6-4425-B24B-FED3DF6CEFFD}"/>
    <cellStyle name="měny 2 2 8 4 2" xfId="2715" xr:uid="{894FEA9C-79A6-4177-9959-DA645AC0AB20}"/>
    <cellStyle name="měny 2 2 8 4 2 2" xfId="8031" xr:uid="{87B842F9-8BFD-4444-8FDB-60AAF0E5D093}"/>
    <cellStyle name="měny 2 2 8 4 3" xfId="6259" xr:uid="{973B2082-A40D-4AD3-85C5-125705CCFAAA}"/>
    <cellStyle name="měny 2 2 8 4 4" xfId="4487" xr:uid="{4DA24B1B-4046-4965-A7C1-32105FC4D382}"/>
    <cellStyle name="měny 2 2 8 5" xfId="1949" xr:uid="{F8F49893-387B-404E-A487-CE1B4B9462F5}"/>
    <cellStyle name="měny 2 2 8 5 2" xfId="7265" xr:uid="{F817E761-C481-43CB-B314-A3300C17F709}"/>
    <cellStyle name="měny 2 2 8 6" xfId="5493" xr:uid="{2273FB00-D51D-4C26-A892-9D777982BD00}"/>
    <cellStyle name="měny 2 2 8 7" xfId="3721" xr:uid="{D8CD46D6-3932-47E2-B591-D908802DFD50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2 2 2" xfId="8523" xr:uid="{A829A7B1-FBFE-4A1B-9F0E-AD69FEC57754}"/>
    <cellStyle name="měny 2 2 9 2 2 3" xfId="6751" xr:uid="{99D16949-B3C1-41B6-9E46-E5EE9ABDFD2A}"/>
    <cellStyle name="měny 2 2 9 2 2 4" xfId="4979" xr:uid="{B098785E-F61B-4B93-9FCD-513085CD8641}"/>
    <cellStyle name="měny 2 2 9 2 3" xfId="2441" xr:uid="{DAF3FFED-FB76-41D7-9932-2152AEC68472}"/>
    <cellStyle name="měny 2 2 9 2 3 2" xfId="7757" xr:uid="{CAC3D373-45BA-4917-B0B9-0479DAA4BC1E}"/>
    <cellStyle name="měny 2 2 9 2 4" xfId="5985" xr:uid="{AECAD511-8DB4-4482-875F-218FE92BFB9F}"/>
    <cellStyle name="měny 2 2 9 2 5" xfId="4213" xr:uid="{6C8DA1A6-8C3D-4C6F-8117-236565D1A4EC}"/>
    <cellStyle name="měny 2 2 9 3" xfId="1051" xr:uid="{267B5E04-D26D-4AA1-90E3-1E2F12A7F12C}"/>
    <cellStyle name="měny 2 2 9 3 2" xfId="2824" xr:uid="{42CBF734-43E8-4DDD-AD87-0E4D2567C086}"/>
    <cellStyle name="měny 2 2 9 3 2 2" xfId="8140" xr:uid="{8A97ABFD-1E59-4B62-A0A9-B4CA2FC7973B}"/>
    <cellStyle name="měny 2 2 9 3 3" xfId="6368" xr:uid="{A7EA9163-9BFA-4CF9-977D-C508B8D8AA97}"/>
    <cellStyle name="měny 2 2 9 3 4" xfId="4596" xr:uid="{73A5CFBE-2F4B-4017-872F-B1179EA30711}"/>
    <cellStyle name="měny 2 2 9 4" xfId="2058" xr:uid="{4746716C-51F1-4E3D-8D5E-88A85151274A}"/>
    <cellStyle name="měny 2 2 9 4 2" xfId="7374" xr:uid="{975EC1F5-2F4E-4136-B41F-4C735ACEDC65}"/>
    <cellStyle name="měny 2 2 9 5" xfId="5602" xr:uid="{F322FFA4-3936-4982-8204-39A410762666}"/>
    <cellStyle name="měny 2 2 9 6" xfId="3830" xr:uid="{5DB190D7-A776-4388-BB2B-41F9B0F0DFA1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2 2 2" xfId="8688" xr:uid="{E0D2179D-07C2-4455-B061-8B39B38BC838}"/>
    <cellStyle name="měny 2 3 10 2 2 3" xfId="6916" xr:uid="{53FD50E8-6E7A-4643-8B9A-4D97D8883A77}"/>
    <cellStyle name="měny 2 3 10 2 2 4" xfId="5144" xr:uid="{2880F84B-0BC1-4276-84EF-17E25A5EB9C3}"/>
    <cellStyle name="měny 2 3 10 2 3" xfId="2606" xr:uid="{95F22C6C-9465-466B-BCD7-7A211224C230}"/>
    <cellStyle name="měny 2 3 10 2 3 2" xfId="7922" xr:uid="{4599E256-E7ED-4BA1-B016-A8671774619E}"/>
    <cellStyle name="měny 2 3 10 2 4" xfId="6150" xr:uid="{8543A2DA-5980-478E-A700-70EB770C0F57}"/>
    <cellStyle name="měny 2 3 10 2 5" xfId="4378" xr:uid="{00C41A06-5E70-4F87-953C-C3C482205CDD}"/>
    <cellStyle name="měny 2 3 10 3" xfId="1216" xr:uid="{7E44858B-2194-4D80-A046-4EECC6C986EE}"/>
    <cellStyle name="měny 2 3 10 3 2" xfId="2989" xr:uid="{1E91BF68-A74C-4C49-95AA-967D65728FDD}"/>
    <cellStyle name="měny 2 3 10 3 2 2" xfId="8305" xr:uid="{545864CD-636F-48E1-AD17-281F89E05AEF}"/>
    <cellStyle name="měny 2 3 10 3 3" xfId="6533" xr:uid="{86BA8376-5B03-4459-B202-14D74685AC0A}"/>
    <cellStyle name="měny 2 3 10 3 4" xfId="4761" xr:uid="{B02D9688-FB6E-44CC-893D-39306E81F79D}"/>
    <cellStyle name="měny 2 3 10 4" xfId="2223" xr:uid="{F1D9DFA0-AC6F-4825-9088-22411B7CF1DD}"/>
    <cellStyle name="měny 2 3 10 4 2" xfId="7539" xr:uid="{76192708-8779-4913-AD3B-BCD89A3E6F4F}"/>
    <cellStyle name="měny 2 3 10 5" xfId="5767" xr:uid="{1C542245-75B1-46F5-863D-98050B046F27}"/>
    <cellStyle name="měny 2 3 10 6" xfId="3995" xr:uid="{CBAF432F-ACBF-4FDC-8AE0-B6E4C5CFF43E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2 2 2" xfId="8360" xr:uid="{1B1E4068-6FB9-4128-9421-56634F25BAD3}"/>
    <cellStyle name="měny 2 3 11 2 3" xfId="6588" xr:uid="{7681F85F-FE98-4A90-8D63-C9E519A45B43}"/>
    <cellStyle name="měny 2 3 11 2 4" xfId="4816" xr:uid="{4266BC3E-C1CD-432D-AADF-7DBC48AB7C08}"/>
    <cellStyle name="měny 2 3 11 3" xfId="2278" xr:uid="{D7A4D572-E395-469B-9B05-6CF18FB501BA}"/>
    <cellStyle name="měny 2 3 11 3 2" xfId="7594" xr:uid="{0E349B36-5BE6-474F-90D7-B19A91CF0F8E}"/>
    <cellStyle name="měny 2 3 11 4" xfId="5822" xr:uid="{0F532C66-27A5-48F6-8FE0-D27B94E7C876}"/>
    <cellStyle name="měny 2 3 11 5" xfId="4050" xr:uid="{F952961C-2B61-431D-B4DB-E1424DEDE8CB}"/>
    <cellStyle name="měny 2 3 12" xfId="122" xr:uid="{87A2C5BA-4627-4983-99DA-FC4C3E9907B9}"/>
    <cellStyle name="měny 2 3 12 2" xfId="1895" xr:uid="{01DCF01F-3159-4F3A-8C42-0726078B19FF}"/>
    <cellStyle name="měny 2 3 12 2 2" xfId="7211" xr:uid="{FCE28F1A-118F-4321-99A9-54A0A9D0C270}"/>
    <cellStyle name="měny 2 3 12 3" xfId="5439" xr:uid="{DF387281-69D7-459F-B8F6-53940D3E0CCD}"/>
    <cellStyle name="měny 2 3 12 4" xfId="3667" xr:uid="{9040E1E0-4D0A-4A3D-9D81-D9115FA6A33C}"/>
    <cellStyle name="měny 2 3 13" xfId="888" xr:uid="{3D9E2446-4222-4E99-8149-81C736752DCE}"/>
    <cellStyle name="měny 2 3 13 2" xfId="2661" xr:uid="{EBD1C249-CF24-43CA-B5BC-A8C14321FC33}"/>
    <cellStyle name="měny 2 3 13 2 2" xfId="7977" xr:uid="{8C72D154-7517-43E8-8932-50129088CB78}"/>
    <cellStyle name="měny 2 3 13 3" xfId="6205" xr:uid="{8DD6ED4D-8DBB-46BC-A7E6-5D95201A2520}"/>
    <cellStyle name="měny 2 3 13 4" xfId="4433" xr:uid="{868CE5F0-BC9D-4B73-ADA0-B53A82654E82}"/>
    <cellStyle name="měny 2 3 14" xfId="1654" xr:uid="{A8030E88-FE82-4C93-9A7F-90AA226A2E04}"/>
    <cellStyle name="měny 2 3 14 2" xfId="3427" xr:uid="{9F8030B0-7493-45BE-84C5-F0A1B814DD94}"/>
    <cellStyle name="měny 2 3 14 2 2" xfId="8743" xr:uid="{1CC422B2-41FF-4B6C-B4B1-1F9481543CB0}"/>
    <cellStyle name="měny 2 3 14 3" xfId="6971" xr:uid="{AB38F74D-3C97-489A-AE5B-62F69449B6E5}"/>
    <cellStyle name="měny 2 3 14 4" xfId="5199" xr:uid="{75DA9E26-3DF2-4F64-91DA-031D2DEA9666}"/>
    <cellStyle name="měny 2 3 15" xfId="1786" xr:uid="{B8218C64-EEFE-49FE-BDD3-4EDF195AFF22}"/>
    <cellStyle name="měny 2 3 15 2" xfId="7102" xr:uid="{21B5D217-8C05-42C7-9AB1-DD4BEB5D1752}"/>
    <cellStyle name="měny 2 3 16" xfId="5330" xr:uid="{EEA38B3B-2FE0-4FCE-8226-E1FEF12E0795}"/>
    <cellStyle name="měny 2 3 17" xfId="3558" xr:uid="{7356502B-F110-4BFB-BDCE-CBB6573B64C4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0 2 2" xfId="7214" xr:uid="{EB5B865D-82A4-4BA4-B8B0-4BDE4426E0F7}"/>
    <cellStyle name="měny 2 3 2 10 3" xfId="5442" xr:uid="{210C1CE0-C2FC-4F18-9689-0EE3DF6B9022}"/>
    <cellStyle name="měny 2 3 2 10 4" xfId="3670" xr:uid="{23CDE8ED-F114-4966-ACAE-38DB5E77DFB8}"/>
    <cellStyle name="měny 2 3 2 11" xfId="891" xr:uid="{25438A4B-8B53-4359-BD46-B2800BE36021}"/>
    <cellStyle name="měny 2 3 2 11 2" xfId="2664" xr:uid="{CF1E92DD-C40C-423A-A710-296AEAC04E3F}"/>
    <cellStyle name="měny 2 3 2 11 2 2" xfId="7980" xr:uid="{B9554EED-1051-4A89-946F-FEE6505F9939}"/>
    <cellStyle name="měny 2 3 2 11 3" xfId="6208" xr:uid="{75A74F49-ACD2-4C49-9BBF-345F05842E0F}"/>
    <cellStyle name="měny 2 3 2 11 4" xfId="4436" xr:uid="{58A90FE1-5A0E-4895-862F-CF1DC041588F}"/>
    <cellStyle name="měny 2 3 2 12" xfId="1657" xr:uid="{EA688C15-CFAE-416A-864B-1B663BEEDE2D}"/>
    <cellStyle name="měny 2 3 2 12 2" xfId="3430" xr:uid="{91F5D7B8-63CD-44F0-A344-034453D842D5}"/>
    <cellStyle name="měny 2 3 2 12 2 2" xfId="8746" xr:uid="{DDFBCB33-C0C4-499D-BE08-3A2BC6420FF0}"/>
    <cellStyle name="měny 2 3 2 12 3" xfId="6974" xr:uid="{237CF303-6201-4857-AB1C-356EEA7299CA}"/>
    <cellStyle name="měny 2 3 2 12 4" xfId="5202" xr:uid="{0B7D8F29-F4FB-4ABB-90D3-8C4B69DF03BE}"/>
    <cellStyle name="měny 2 3 2 13" xfId="1789" xr:uid="{8BF0392E-96F9-4C56-9D4C-737A8E91FE54}"/>
    <cellStyle name="měny 2 3 2 13 2" xfId="7105" xr:uid="{038294CB-F8EF-43DF-B04E-5C90607A6AEB}"/>
    <cellStyle name="měny 2 3 2 14" xfId="5333" xr:uid="{C50C9DDA-1038-4FCE-996F-938760A21C79}"/>
    <cellStyle name="měny 2 3 2 15" xfId="3561" xr:uid="{7F7CC834-CE78-4EA4-A219-E9A8B8DC5B11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0 2 2" xfId="7989" xr:uid="{D4E26250-62B9-4653-BDD7-2DC58F180DF7}"/>
    <cellStyle name="měny 2 3 2 2 10 3" xfId="6217" xr:uid="{88A96F74-EC34-429E-B714-802418548DEC}"/>
    <cellStyle name="měny 2 3 2 2 10 4" xfId="4445" xr:uid="{50218330-853D-4266-B28C-462F31A71CBA}"/>
    <cellStyle name="měny 2 3 2 2 11" xfId="1666" xr:uid="{5AA81F4D-3A82-47CE-B9A2-AD0CB80A4E16}"/>
    <cellStyle name="měny 2 3 2 2 11 2" xfId="3439" xr:uid="{3EFB1DC2-4DA1-4A41-AF3E-2B13FB25DD86}"/>
    <cellStyle name="měny 2 3 2 2 11 2 2" xfId="8755" xr:uid="{BCCA3A23-941C-4398-AA83-ED7A950EDC25}"/>
    <cellStyle name="měny 2 3 2 2 11 3" xfId="6983" xr:uid="{89645215-A222-4E29-8BAC-E97F8C19E820}"/>
    <cellStyle name="měny 2 3 2 2 11 4" xfId="5211" xr:uid="{44117B26-3107-44F3-BC32-F19886E12A07}"/>
    <cellStyle name="měny 2 3 2 2 12" xfId="1798" xr:uid="{0B3BBB7B-A778-4A8C-83B0-0A1CF57F5667}"/>
    <cellStyle name="měny 2 3 2 2 12 2" xfId="7114" xr:uid="{A9E8BF7C-AE79-45E2-B8E3-305D99C0B7BC}"/>
    <cellStyle name="měny 2 3 2 2 13" xfId="5342" xr:uid="{B62CCD64-8F26-4785-8686-030C27E356BB}"/>
    <cellStyle name="měny 2 3 2 2 14" xfId="3570" xr:uid="{D634BE4B-F8D9-4D59-9DA5-9779DCB1C8CD}"/>
    <cellStyle name="měny 2 3 2 2 2" xfId="40" xr:uid="{00000000-0005-0000-0000-000017000000}"/>
    <cellStyle name="měny 2 3 2 2 2 10" xfId="1816" xr:uid="{55B9B5F3-04CD-4110-9C20-7ABBC45800AA}"/>
    <cellStyle name="měny 2 3 2 2 2 10 2" xfId="7132" xr:uid="{777497F0-4A61-408D-BA02-67A7B37D8E91}"/>
    <cellStyle name="měny 2 3 2 2 2 11" xfId="5360" xr:uid="{9223897B-A8FC-483A-8E37-BD3B5C6369C5}"/>
    <cellStyle name="měny 2 3 2 2 2 12" xfId="3588" xr:uid="{2B691BE7-CFBB-40B9-BEEB-11641ED94727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2 2 2" xfId="8663" xr:uid="{EDA879A6-3012-43D5-8FA3-AA04232ED16C}"/>
    <cellStyle name="měny 2 3 2 2 2 2 2 2 2 3" xfId="6891" xr:uid="{D2AB0CA3-CDFF-4751-AB98-742E20F62F62}"/>
    <cellStyle name="měny 2 3 2 2 2 2 2 2 2 4" xfId="5119" xr:uid="{AE47C865-1DC9-44FE-9EA1-0D4CBCABB26D}"/>
    <cellStyle name="měny 2 3 2 2 2 2 2 2 3" xfId="2581" xr:uid="{858DA865-E484-46C5-9268-81C09489EB53}"/>
    <cellStyle name="měny 2 3 2 2 2 2 2 2 3 2" xfId="7897" xr:uid="{DC148FA4-013E-4778-9074-660E932598B6}"/>
    <cellStyle name="měny 2 3 2 2 2 2 2 2 4" xfId="6125" xr:uid="{E2D7C808-4386-432C-B1D5-03680EA73C36}"/>
    <cellStyle name="měny 2 3 2 2 2 2 2 2 5" xfId="4353" xr:uid="{7165F372-4E5E-411C-B1F0-3D0FA524FE5D}"/>
    <cellStyle name="měny 2 3 2 2 2 2 2 3" xfId="1191" xr:uid="{4AAC139D-5C72-4658-98EC-5F0B5F08AE7A}"/>
    <cellStyle name="měny 2 3 2 2 2 2 2 3 2" xfId="2964" xr:uid="{47EC08D3-F880-46E2-8DCA-CAA932753525}"/>
    <cellStyle name="měny 2 3 2 2 2 2 2 3 2 2" xfId="8280" xr:uid="{9706C36B-30ED-4353-AF89-599C03BB9CC9}"/>
    <cellStyle name="měny 2 3 2 2 2 2 2 3 3" xfId="6508" xr:uid="{85BB0DFC-F854-4777-94D2-6DB02AB7E9F8}"/>
    <cellStyle name="měny 2 3 2 2 2 2 2 3 4" xfId="4736" xr:uid="{1E81ACC5-D213-4EB5-884C-850FE6386C64}"/>
    <cellStyle name="měny 2 3 2 2 2 2 2 4" xfId="2198" xr:uid="{5E826072-05BD-4BE3-8A36-F6112E0E33BF}"/>
    <cellStyle name="měny 2 3 2 2 2 2 2 4 2" xfId="7514" xr:uid="{3E6AADF0-B311-453C-992C-B803E69EE70C}"/>
    <cellStyle name="měny 2 3 2 2 2 2 2 5" xfId="5742" xr:uid="{FD4F0D8F-BEA9-421E-BE04-0CC7ACAC7665}"/>
    <cellStyle name="měny 2 3 2 2 2 2 2 6" xfId="3970" xr:uid="{77DF7ED3-865C-4924-97CD-9799CE26B0F1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2 2 2" xfId="8499" xr:uid="{5E48E39E-82B3-41AD-8DB5-360A4FA1C749}"/>
    <cellStyle name="měny 2 3 2 2 2 2 3 2 3" xfId="6727" xr:uid="{A867D2F1-AECF-4C92-AB32-BD87C1BFEEB8}"/>
    <cellStyle name="měny 2 3 2 2 2 2 3 2 4" xfId="4955" xr:uid="{813447B3-430A-4845-B529-D15C9CB85D78}"/>
    <cellStyle name="měny 2 3 2 2 2 2 3 3" xfId="2417" xr:uid="{324159E8-A6D7-4102-87CD-46623B063918}"/>
    <cellStyle name="měny 2 3 2 2 2 2 3 3 2" xfId="7733" xr:uid="{2D4862D8-F77B-4C4D-95CD-0CB6B93ECB83}"/>
    <cellStyle name="měny 2 3 2 2 2 2 3 4" xfId="5961" xr:uid="{11FBFA6F-83B6-4648-B126-EA3532265462}"/>
    <cellStyle name="měny 2 3 2 2 2 2 3 5" xfId="4189" xr:uid="{A1C7AA16-8D8E-435E-89F1-A92B5AC9FC3E}"/>
    <cellStyle name="měny 2 3 2 2 2 2 4" xfId="261" xr:uid="{9B06C409-1CB5-4D1C-A477-F9531F564B6A}"/>
    <cellStyle name="měny 2 3 2 2 2 2 4 2" xfId="2034" xr:uid="{93239619-DD2C-4559-BA4D-4286BD46D135}"/>
    <cellStyle name="měny 2 3 2 2 2 2 4 2 2" xfId="7350" xr:uid="{2C18C7D3-E5D4-49A8-B27F-67773A2AB469}"/>
    <cellStyle name="měny 2 3 2 2 2 2 4 3" xfId="5578" xr:uid="{BFBE1E54-F418-4803-872D-A3F5657240ED}"/>
    <cellStyle name="měny 2 3 2 2 2 2 4 4" xfId="3806" xr:uid="{29C47997-4D83-4E5C-BCD9-A923CA1AC4C4}"/>
    <cellStyle name="měny 2 3 2 2 2 2 5" xfId="1027" xr:uid="{19977092-4F3E-4C84-8441-56236D731595}"/>
    <cellStyle name="měny 2 3 2 2 2 2 5 2" xfId="2800" xr:uid="{1617FDAD-14B0-4C15-9735-814D9299C025}"/>
    <cellStyle name="měny 2 3 2 2 2 2 5 2 2" xfId="8116" xr:uid="{75F3ABF0-39ED-4F47-B790-6F1BEFF932D2}"/>
    <cellStyle name="měny 2 3 2 2 2 2 5 3" xfId="6344" xr:uid="{10BD19AE-4F27-48A0-887A-35180BFC6375}"/>
    <cellStyle name="měny 2 3 2 2 2 2 5 4" xfId="4572" xr:uid="{6A8F6989-5349-4D62-ACE8-66CA4B2D4A79}"/>
    <cellStyle name="měny 2 3 2 2 2 2 6" xfId="1738" xr:uid="{2E56B4C2-FEEF-4B8E-B5EA-C645B880823A}"/>
    <cellStyle name="měny 2 3 2 2 2 2 6 2" xfId="3511" xr:uid="{509E9706-3465-4278-9B90-EADC80323CE8}"/>
    <cellStyle name="měny 2 3 2 2 2 2 6 2 2" xfId="8827" xr:uid="{BFF640F2-0175-4678-9BA2-BFD28DAD719C}"/>
    <cellStyle name="měny 2 3 2 2 2 2 6 3" xfId="7055" xr:uid="{C6F9F688-5B4B-463E-95BD-97BFFE82FF7B}"/>
    <cellStyle name="měny 2 3 2 2 2 2 6 4" xfId="5283" xr:uid="{2BE833E9-3AD1-48B3-9040-3DC0637B983A}"/>
    <cellStyle name="měny 2 3 2 2 2 2 7" xfId="1870" xr:uid="{2AF7C63E-E120-476A-BC1E-225AA0A8BE1C}"/>
    <cellStyle name="měny 2 3 2 2 2 2 7 2" xfId="7186" xr:uid="{78FA2B5D-8ECF-4AA8-9B09-0D3D12DF3A72}"/>
    <cellStyle name="měny 2 3 2 2 2 2 8" xfId="5414" xr:uid="{CA01AC57-158D-4E83-94C2-7024CAEF81B6}"/>
    <cellStyle name="měny 2 3 2 2 2 2 9" xfId="3642" xr:uid="{BADCA160-6AA0-43F8-B441-20FF42E90F95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2 2 2" xfId="8609" xr:uid="{16384048-EE43-4260-ADE1-0888D985F66F}"/>
    <cellStyle name="měny 2 3 2 2 2 3 2 2 2 3" xfId="6837" xr:uid="{B8B13344-8995-4BF6-9F45-AEF7D5D8287C}"/>
    <cellStyle name="měny 2 3 2 2 2 3 2 2 2 4" xfId="5065" xr:uid="{86232EAA-DD02-4C7C-ACDD-350AB0AD746C}"/>
    <cellStyle name="měny 2 3 2 2 2 3 2 2 3" xfId="2527" xr:uid="{98FAD136-2B34-4D22-9131-CBA2D929B18F}"/>
    <cellStyle name="měny 2 3 2 2 2 3 2 2 3 2" xfId="7843" xr:uid="{635E77E0-C86B-44D6-AB12-1EE60C32E510}"/>
    <cellStyle name="měny 2 3 2 2 2 3 2 2 4" xfId="6071" xr:uid="{631645B5-646D-48CD-B584-D589FAED6E4C}"/>
    <cellStyle name="měny 2 3 2 2 2 3 2 2 5" xfId="4299" xr:uid="{743AE1A6-539C-46AC-A0F6-314E95ED06C3}"/>
    <cellStyle name="měny 2 3 2 2 2 3 2 3" xfId="1137" xr:uid="{F19E041B-1D4E-4E22-B799-0EBFAEC91D14}"/>
    <cellStyle name="měny 2 3 2 2 2 3 2 3 2" xfId="2910" xr:uid="{78637AEA-BEC3-486A-9D68-7BE4718ECB89}"/>
    <cellStyle name="měny 2 3 2 2 2 3 2 3 2 2" xfId="8226" xr:uid="{7C56045B-0D33-4975-9A8C-CB98EAC8DEF7}"/>
    <cellStyle name="měny 2 3 2 2 2 3 2 3 3" xfId="6454" xr:uid="{33E436C9-840A-43E2-9DD6-E1F9453B5A1D}"/>
    <cellStyle name="měny 2 3 2 2 2 3 2 3 4" xfId="4682" xr:uid="{9E898EFB-FA05-4358-A792-E5AF40CAB30B}"/>
    <cellStyle name="měny 2 3 2 2 2 3 2 4" xfId="2144" xr:uid="{6CA3CA71-45DA-47FB-94E6-5EA704419E24}"/>
    <cellStyle name="měny 2 3 2 2 2 3 2 4 2" xfId="7460" xr:uid="{5E0C0DEA-8AA9-4A6F-99F7-F32D4D654D38}"/>
    <cellStyle name="měny 2 3 2 2 2 3 2 5" xfId="5688" xr:uid="{74AB686E-4C96-42B3-A7F7-8DB1A36158A6}"/>
    <cellStyle name="měny 2 3 2 2 2 3 2 6" xfId="3916" xr:uid="{DB1278EC-61EB-4C91-9F71-CCE22DD7C9DE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2 2 2" xfId="8445" xr:uid="{409104E9-8385-4135-9518-C7773FEBE50A}"/>
    <cellStyle name="měny 2 3 2 2 2 3 3 2 3" xfId="6673" xr:uid="{20984F4A-C5DF-4A8B-8707-37B57DCDFFA2}"/>
    <cellStyle name="měny 2 3 2 2 2 3 3 2 4" xfId="4901" xr:uid="{B29A4C5B-5195-4CE2-9F37-C1FC623F7424}"/>
    <cellStyle name="měny 2 3 2 2 2 3 3 3" xfId="2363" xr:uid="{956D2E68-4A78-4726-B190-1598A7637FC8}"/>
    <cellStyle name="měny 2 3 2 2 2 3 3 3 2" xfId="7679" xr:uid="{C8D8F584-1C1F-4A20-AA0A-AEE575690587}"/>
    <cellStyle name="měny 2 3 2 2 2 3 3 4" xfId="5907" xr:uid="{4F195A98-B41D-4974-9365-2F00AC534377}"/>
    <cellStyle name="měny 2 3 2 2 2 3 3 5" xfId="4135" xr:uid="{00B77917-5E7F-4CEE-8594-6924E19F3813}"/>
    <cellStyle name="měny 2 3 2 2 2 3 4" xfId="973" xr:uid="{0294681C-DB9E-4D2F-856B-B3AEDB29D98B}"/>
    <cellStyle name="měny 2 3 2 2 2 3 4 2" xfId="2746" xr:uid="{02B246D0-55A5-41B0-9B2D-135254C9E28B}"/>
    <cellStyle name="měny 2 3 2 2 2 3 4 2 2" xfId="8062" xr:uid="{C8CF0066-03F6-4A62-A615-4BE9B3DB1778}"/>
    <cellStyle name="měny 2 3 2 2 2 3 4 3" xfId="6290" xr:uid="{285C72C4-2BD2-403C-B481-EF5376740765}"/>
    <cellStyle name="měny 2 3 2 2 2 3 4 4" xfId="4518" xr:uid="{9D5A1838-A878-4D40-A556-58BB0BA302F8}"/>
    <cellStyle name="měny 2 3 2 2 2 3 5" xfId="1980" xr:uid="{E417C8AE-5C7F-4D73-9429-AC83A211FA96}"/>
    <cellStyle name="měny 2 3 2 2 2 3 5 2" xfId="7296" xr:uid="{F39AE69C-4D57-4317-AA19-667B72ACD5DB}"/>
    <cellStyle name="měny 2 3 2 2 2 3 6" xfId="5524" xr:uid="{5CE746C3-6DC8-4474-BD96-2189965A33CA}"/>
    <cellStyle name="měny 2 3 2 2 2 3 7" xfId="3752" xr:uid="{BAB8848B-52CF-48EC-8508-6FE3A6A41959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2 2 2" xfId="8554" xr:uid="{6DA1F8B8-DAAC-4C26-A257-3BBD67E4D20C}"/>
    <cellStyle name="měny 2 3 2 2 2 4 2 2 3" xfId="6782" xr:uid="{04B80F87-F093-4A31-BB2C-5F0750ADC118}"/>
    <cellStyle name="měny 2 3 2 2 2 4 2 2 4" xfId="5010" xr:uid="{0DA6DF4E-7DE9-42BF-AC2B-E374D67FA838}"/>
    <cellStyle name="měny 2 3 2 2 2 4 2 3" xfId="2472" xr:uid="{23463B1E-C930-4394-8DCE-53C664B82925}"/>
    <cellStyle name="měny 2 3 2 2 2 4 2 3 2" xfId="7788" xr:uid="{00CA8136-443F-4A46-A0BB-242CE17CA130}"/>
    <cellStyle name="měny 2 3 2 2 2 4 2 4" xfId="6016" xr:uid="{00FB467C-BEF3-40D5-99DC-F4A824E7928F}"/>
    <cellStyle name="měny 2 3 2 2 2 4 2 5" xfId="4244" xr:uid="{90E710AA-421E-4C53-A954-A117A33664AA}"/>
    <cellStyle name="měny 2 3 2 2 2 4 3" xfId="1082" xr:uid="{96C6A199-FF39-4F41-8CC7-2DA49A482713}"/>
    <cellStyle name="měny 2 3 2 2 2 4 3 2" xfId="2855" xr:uid="{60D7B1AE-9EE4-4041-BBE3-98E317E3FC3E}"/>
    <cellStyle name="měny 2 3 2 2 2 4 3 2 2" xfId="8171" xr:uid="{7A2D5A96-A91C-473E-BE8D-0794FD50D92A}"/>
    <cellStyle name="měny 2 3 2 2 2 4 3 3" xfId="6399" xr:uid="{93E513AE-7CEA-448F-87F7-FA0B76FDA945}"/>
    <cellStyle name="měny 2 3 2 2 2 4 3 4" xfId="4627" xr:uid="{7D94B5C9-314C-4784-B09E-15152EB05A58}"/>
    <cellStyle name="měny 2 3 2 2 2 4 4" xfId="2089" xr:uid="{7D87117F-D152-484F-AF81-EA8C3CCB0E0B}"/>
    <cellStyle name="měny 2 3 2 2 2 4 4 2" xfId="7405" xr:uid="{A67C6169-3741-4A98-B85F-BEB6D9287C70}"/>
    <cellStyle name="měny 2 3 2 2 2 4 5" xfId="5633" xr:uid="{D63ED666-10A3-480B-A167-F5BAE0F4AB2E}"/>
    <cellStyle name="měny 2 3 2 2 2 4 6" xfId="3861" xr:uid="{86D4C73A-0658-40D9-8603-DF8573B8BDF6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2 2 2" xfId="8718" xr:uid="{944A59DE-0E16-471F-A84A-823DC7D3EF3A}"/>
    <cellStyle name="měny 2 3 2 2 2 5 2 2 3" xfId="6946" xr:uid="{DD0C8256-8C7F-41EF-9541-4F547F98D347}"/>
    <cellStyle name="měny 2 3 2 2 2 5 2 2 4" xfId="5174" xr:uid="{FC14F339-752E-4B57-B672-B2C5AEB2BF3D}"/>
    <cellStyle name="měny 2 3 2 2 2 5 2 3" xfId="2636" xr:uid="{3DEED1B7-B938-4016-8AD0-924BCC5C4EE3}"/>
    <cellStyle name="měny 2 3 2 2 2 5 2 3 2" xfId="7952" xr:uid="{A833D7B3-7071-486D-BE62-01FF4FA5311E}"/>
    <cellStyle name="měny 2 3 2 2 2 5 2 4" xfId="6180" xr:uid="{12AEB3F7-75A1-485D-9179-BEA2BD1B3B1A}"/>
    <cellStyle name="měny 2 3 2 2 2 5 2 5" xfId="4408" xr:uid="{1C01C76F-A721-4D94-B99A-ED82B99B0555}"/>
    <cellStyle name="měny 2 3 2 2 2 5 3" xfId="1246" xr:uid="{82D31E3B-1CCE-480A-A42B-66673736E9F2}"/>
    <cellStyle name="měny 2 3 2 2 2 5 3 2" xfId="3019" xr:uid="{C1F897F2-05E1-4735-9B66-66406C0C6BFC}"/>
    <cellStyle name="měny 2 3 2 2 2 5 3 2 2" xfId="8335" xr:uid="{DB032A89-B9AD-4D80-A760-F167E77384EE}"/>
    <cellStyle name="měny 2 3 2 2 2 5 3 3" xfId="6563" xr:uid="{290D0445-3D3B-4E53-9632-DBCE9B6CD5E9}"/>
    <cellStyle name="měny 2 3 2 2 2 5 3 4" xfId="4791" xr:uid="{86BCC656-2D70-416F-B3EF-A21BBD7D6B2C}"/>
    <cellStyle name="měny 2 3 2 2 2 5 4" xfId="2253" xr:uid="{BE953F4F-062F-4F74-94E6-26EECFD68A5D}"/>
    <cellStyle name="měny 2 3 2 2 2 5 4 2" xfId="7569" xr:uid="{A4AF7B88-C9CD-44B8-931C-5978BDB43970}"/>
    <cellStyle name="měny 2 3 2 2 2 5 5" xfId="5797" xr:uid="{C5015816-C66E-48B3-B729-8AFA2234825C}"/>
    <cellStyle name="měny 2 3 2 2 2 5 6" xfId="4025" xr:uid="{DAD6E9BE-BCFD-469D-A177-D2E72603045C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2 2 2" xfId="8390" xr:uid="{49DBB194-E5C5-4D05-91B3-08E8AB4DF3A5}"/>
    <cellStyle name="měny 2 3 2 2 2 6 2 3" xfId="6618" xr:uid="{D080DA18-9B56-4603-B7C9-329185F5FF1D}"/>
    <cellStyle name="měny 2 3 2 2 2 6 2 4" xfId="4846" xr:uid="{B5F79B0E-F096-4646-A20D-4BCA19A08670}"/>
    <cellStyle name="měny 2 3 2 2 2 6 3" xfId="2308" xr:uid="{9FC1B952-0AAA-42CC-8149-DCF9F1769AA1}"/>
    <cellStyle name="měny 2 3 2 2 2 6 3 2" xfId="7624" xr:uid="{9D1D2F16-9138-4264-AB2C-8DDE837C10E2}"/>
    <cellStyle name="měny 2 3 2 2 2 6 4" xfId="5852" xr:uid="{B82CABED-C530-46F7-85C1-5CECF6D51D62}"/>
    <cellStyle name="měny 2 3 2 2 2 6 5" xfId="4080" xr:uid="{E0209CD4-0FCF-4B44-BF80-2391CC0855F6}"/>
    <cellStyle name="měny 2 3 2 2 2 7" xfId="152" xr:uid="{B39FE516-ADE1-4BDD-A8D1-F3DD9881CF19}"/>
    <cellStyle name="měny 2 3 2 2 2 7 2" xfId="1925" xr:uid="{06470937-0E90-442E-A2D0-35868C639C89}"/>
    <cellStyle name="měny 2 3 2 2 2 7 2 2" xfId="7241" xr:uid="{28C99AD0-E6F7-47C9-A04E-7DB68E39C40C}"/>
    <cellStyle name="měny 2 3 2 2 2 7 3" xfId="5469" xr:uid="{AEF3C3CE-2CF0-4672-8F50-256FFAC45D75}"/>
    <cellStyle name="měny 2 3 2 2 2 7 4" xfId="3697" xr:uid="{E3E0C476-F086-488C-B35F-2F2B5BD5581A}"/>
    <cellStyle name="měny 2 3 2 2 2 8" xfId="918" xr:uid="{CEC388CD-95AF-435F-8C07-754132052928}"/>
    <cellStyle name="měny 2 3 2 2 2 8 2" xfId="2691" xr:uid="{056E220F-52FF-4A2F-9E67-ECF9B6712345}"/>
    <cellStyle name="měny 2 3 2 2 2 8 2 2" xfId="8007" xr:uid="{583F3A06-A67B-4868-A49A-1071D9CB4F50}"/>
    <cellStyle name="měny 2 3 2 2 2 8 3" xfId="6235" xr:uid="{BF1AE48F-1659-4295-9756-D9F240B6E24A}"/>
    <cellStyle name="měny 2 3 2 2 2 8 4" xfId="4463" xr:uid="{C7691762-A8AA-449E-8BCB-99B8AC40F977}"/>
    <cellStyle name="měny 2 3 2 2 2 9" xfId="1684" xr:uid="{E3248161-22DB-463E-A0E0-3CA76271C4E3}"/>
    <cellStyle name="měny 2 3 2 2 2 9 2" xfId="3457" xr:uid="{D3AE2F69-38D6-4427-8AAF-16C59EC0CCF0}"/>
    <cellStyle name="měny 2 3 2 2 2 9 2 2" xfId="8773" xr:uid="{7D634DE8-EC16-4243-A145-97B36A87F55C}"/>
    <cellStyle name="měny 2 3 2 2 2 9 3" xfId="7001" xr:uid="{A2B92A42-9847-4AF1-B4D8-6BAAA09D2E4D}"/>
    <cellStyle name="měny 2 3 2 2 2 9 4" xfId="5229" xr:uid="{7F1ECE8E-1BCC-49F4-8B2B-B5E4868BB9CC}"/>
    <cellStyle name="měny 2 3 2 2 3" xfId="58" xr:uid="{00000000-0005-0000-0000-000018000000}"/>
    <cellStyle name="měny 2 3 2 2 3 10" xfId="1834" xr:uid="{7B4F40F3-FB80-4A0E-8E2D-5D676378AB45}"/>
    <cellStyle name="měny 2 3 2 2 3 10 2" xfId="7150" xr:uid="{EF7E8323-5BE1-4676-B818-A9591EE2FA7E}"/>
    <cellStyle name="měny 2 3 2 2 3 11" xfId="5378" xr:uid="{802F8112-7C6B-4F38-80C9-A1FF36B17089}"/>
    <cellStyle name="měny 2 3 2 2 3 12" xfId="3606" xr:uid="{252C4CE1-2B96-4B57-8F5C-32399D1E774E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2 2 2" xfId="8681" xr:uid="{3CBE4723-34EB-47A5-B005-2219481F3A9B}"/>
    <cellStyle name="měny 2 3 2 2 3 2 2 2 2 3" xfId="6909" xr:uid="{C6387DC3-FC6C-4D98-8038-1E0FB262CE5D}"/>
    <cellStyle name="měny 2 3 2 2 3 2 2 2 2 4" xfId="5137" xr:uid="{A09F672E-8261-4B2E-8787-EFF835C05EB3}"/>
    <cellStyle name="měny 2 3 2 2 3 2 2 2 3" xfId="2599" xr:uid="{E91F4CE6-C298-40E8-A071-4F54921CD960}"/>
    <cellStyle name="měny 2 3 2 2 3 2 2 2 3 2" xfId="7915" xr:uid="{3C037093-5B93-4EB9-BB06-BA261DD10E77}"/>
    <cellStyle name="měny 2 3 2 2 3 2 2 2 4" xfId="6143" xr:uid="{2ECDF571-22EE-40FF-8334-3F096BA7A8BB}"/>
    <cellStyle name="měny 2 3 2 2 3 2 2 2 5" xfId="4371" xr:uid="{AF82A647-F321-4E00-B799-EB1FFEC7426F}"/>
    <cellStyle name="měny 2 3 2 2 3 2 2 3" xfId="1209" xr:uid="{4C4C9AF2-4B72-4B28-B40C-B97494BC1B19}"/>
    <cellStyle name="měny 2 3 2 2 3 2 2 3 2" xfId="2982" xr:uid="{D6512E5A-21CF-48D3-9B47-887B4F7EC7DE}"/>
    <cellStyle name="měny 2 3 2 2 3 2 2 3 2 2" xfId="8298" xr:uid="{E7CAFB81-5E57-41B7-9CB4-7032B6CD5E06}"/>
    <cellStyle name="měny 2 3 2 2 3 2 2 3 3" xfId="6526" xr:uid="{3FDB52DB-D9DC-472A-9BBA-16981D2A4BBA}"/>
    <cellStyle name="měny 2 3 2 2 3 2 2 3 4" xfId="4754" xr:uid="{DE9585A4-D39F-4837-AEF8-2F1232B2F7EE}"/>
    <cellStyle name="měny 2 3 2 2 3 2 2 4" xfId="2216" xr:uid="{AC0C730D-3302-454F-817C-43DF59973DBF}"/>
    <cellStyle name="měny 2 3 2 2 3 2 2 4 2" xfId="7532" xr:uid="{052BD793-65AB-4DB4-B219-33392F3C4A54}"/>
    <cellStyle name="měny 2 3 2 2 3 2 2 5" xfId="5760" xr:uid="{982760BE-19A2-403C-87F2-A3E045C41B79}"/>
    <cellStyle name="měny 2 3 2 2 3 2 2 6" xfId="3988" xr:uid="{ECA9BCF7-E8B2-43FE-BDAF-8E9DD7D6134B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2 2 2" xfId="8517" xr:uid="{1EA8F3DB-12A0-4A7E-A1C3-058C99FD3E7C}"/>
    <cellStyle name="měny 2 3 2 2 3 2 3 2 3" xfId="6745" xr:uid="{CB6F87C8-0388-4172-936A-758269C6D69B}"/>
    <cellStyle name="měny 2 3 2 2 3 2 3 2 4" xfId="4973" xr:uid="{04EABCB8-29C5-47E3-8474-77D537CA4E70}"/>
    <cellStyle name="měny 2 3 2 2 3 2 3 3" xfId="2435" xr:uid="{525787E9-0115-45CE-BF46-314D5FEFFDBA}"/>
    <cellStyle name="měny 2 3 2 2 3 2 3 3 2" xfId="7751" xr:uid="{4311C9B8-E3A8-43F0-8FA2-701B529FAC05}"/>
    <cellStyle name="měny 2 3 2 2 3 2 3 4" xfId="5979" xr:uid="{54AF5D77-CEAE-4AB9-92B3-ACCC1B775680}"/>
    <cellStyle name="měny 2 3 2 2 3 2 3 5" xfId="4207" xr:uid="{F7D2A5B8-32F8-4801-B0B1-8E7DA7095FF0}"/>
    <cellStyle name="měny 2 3 2 2 3 2 4" xfId="279" xr:uid="{9A2D58AA-D5A8-4A8A-86A8-E01220BF6B6E}"/>
    <cellStyle name="měny 2 3 2 2 3 2 4 2" xfId="2052" xr:uid="{E2D21CA5-E4F6-4DF4-A6CE-F31ADA8A2368}"/>
    <cellStyle name="měny 2 3 2 2 3 2 4 2 2" xfId="7368" xr:uid="{19D7858E-7884-49E9-A6E1-5B70DDC3123D}"/>
    <cellStyle name="měny 2 3 2 2 3 2 4 3" xfId="5596" xr:uid="{843CA8D2-B6A8-4BDE-A5B2-181A1BE6681D}"/>
    <cellStyle name="měny 2 3 2 2 3 2 4 4" xfId="3824" xr:uid="{954ADED7-A8B7-4ECD-A50C-5C92D8B38DAA}"/>
    <cellStyle name="měny 2 3 2 2 3 2 5" xfId="1045" xr:uid="{00E422E9-24AB-4E18-919B-8C5C3D54C840}"/>
    <cellStyle name="měny 2 3 2 2 3 2 5 2" xfId="2818" xr:uid="{9812D4EA-B141-4FD1-BA1C-D7810831F2E9}"/>
    <cellStyle name="měny 2 3 2 2 3 2 5 2 2" xfId="8134" xr:uid="{A89AB221-D142-48EF-B58F-DCA55B5CCA96}"/>
    <cellStyle name="měny 2 3 2 2 3 2 5 3" xfId="6362" xr:uid="{3139C412-2379-4511-AB35-AB17976A3F1A}"/>
    <cellStyle name="měny 2 3 2 2 3 2 5 4" xfId="4590" xr:uid="{36984CB5-9873-41B0-8958-DC3C422C2ECC}"/>
    <cellStyle name="měny 2 3 2 2 3 2 6" xfId="1756" xr:uid="{E9352299-49E8-4DD1-8251-A1B3E2F50AE4}"/>
    <cellStyle name="měny 2 3 2 2 3 2 6 2" xfId="3529" xr:uid="{5C4822E4-EBA6-401C-B959-46E51094DE18}"/>
    <cellStyle name="měny 2 3 2 2 3 2 6 2 2" xfId="8845" xr:uid="{D719F70B-D854-43C6-868F-DBC6C88EC1C0}"/>
    <cellStyle name="měny 2 3 2 2 3 2 6 3" xfId="7073" xr:uid="{007168B3-14A1-453C-B851-36FF5F98E388}"/>
    <cellStyle name="měny 2 3 2 2 3 2 6 4" xfId="5301" xr:uid="{F63F6BBC-DD6E-4C17-BA29-7EB3D8CA654D}"/>
    <cellStyle name="měny 2 3 2 2 3 2 7" xfId="1888" xr:uid="{157DA334-75D9-4896-A202-CDFE00E16678}"/>
    <cellStyle name="měny 2 3 2 2 3 2 7 2" xfId="7204" xr:uid="{D3F6AF95-7AA4-4C57-BB37-9EEBF0CE8039}"/>
    <cellStyle name="měny 2 3 2 2 3 2 8" xfId="5432" xr:uid="{72E4A49B-B2D4-4011-9801-614FB26BF042}"/>
    <cellStyle name="měny 2 3 2 2 3 2 9" xfId="3660" xr:uid="{03976E33-6AE0-4A85-AE99-1C475F67DE04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2 2 2" xfId="8627" xr:uid="{A5B7C5A4-C7EF-4A64-9B0F-AFFA6749CBAB}"/>
    <cellStyle name="měny 2 3 2 2 3 3 2 2 2 3" xfId="6855" xr:uid="{38769A34-3BE9-4214-83F6-3CE40C70D84D}"/>
    <cellStyle name="měny 2 3 2 2 3 3 2 2 2 4" xfId="5083" xr:uid="{C46C99C0-6CFA-4B5C-8DBE-F2133253B737}"/>
    <cellStyle name="měny 2 3 2 2 3 3 2 2 3" xfId="2545" xr:uid="{0939CEFB-D90C-4532-AFA1-0D77B1A3CCE0}"/>
    <cellStyle name="měny 2 3 2 2 3 3 2 2 3 2" xfId="7861" xr:uid="{601E3889-3CFF-45B0-9AFE-BF7DB6F336C7}"/>
    <cellStyle name="měny 2 3 2 2 3 3 2 2 4" xfId="6089" xr:uid="{A56FCE40-C1A4-4B5E-8B0E-CA1301FAEB20}"/>
    <cellStyle name="měny 2 3 2 2 3 3 2 2 5" xfId="4317" xr:uid="{C8688801-577C-48CA-8518-8505D5E89D27}"/>
    <cellStyle name="měny 2 3 2 2 3 3 2 3" xfId="1155" xr:uid="{62C08124-C9B1-4FA1-AD97-3F1C604DC233}"/>
    <cellStyle name="měny 2 3 2 2 3 3 2 3 2" xfId="2928" xr:uid="{3773F896-FB10-457C-B817-C7570A4861F3}"/>
    <cellStyle name="měny 2 3 2 2 3 3 2 3 2 2" xfId="8244" xr:uid="{85F1575D-2727-42BB-9ED7-595A01D30376}"/>
    <cellStyle name="měny 2 3 2 2 3 3 2 3 3" xfId="6472" xr:uid="{1010F342-43B3-4858-A9A2-8E736F373BD6}"/>
    <cellStyle name="měny 2 3 2 2 3 3 2 3 4" xfId="4700" xr:uid="{95A9A0A8-4B49-451A-B704-21A7E3AD97C8}"/>
    <cellStyle name="měny 2 3 2 2 3 3 2 4" xfId="2162" xr:uid="{CD36D0AC-9EA5-4BC3-B4AB-6BD64CEA84D0}"/>
    <cellStyle name="měny 2 3 2 2 3 3 2 4 2" xfId="7478" xr:uid="{84D384F9-3D97-49AD-9D79-B6ACCCF5AAAA}"/>
    <cellStyle name="měny 2 3 2 2 3 3 2 5" xfId="5706" xr:uid="{28872B7C-C9D2-4144-8BAF-6B2E52AE5AE9}"/>
    <cellStyle name="měny 2 3 2 2 3 3 2 6" xfId="3934" xr:uid="{153BE14A-9B00-4624-AB3A-FCC10DBDD782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2 2 2" xfId="8463" xr:uid="{A5711167-CE75-459E-8CE9-72BB2CEB0580}"/>
    <cellStyle name="měny 2 3 2 2 3 3 3 2 3" xfId="6691" xr:uid="{1252C844-0F18-4FAD-A56C-949275F2B292}"/>
    <cellStyle name="měny 2 3 2 2 3 3 3 2 4" xfId="4919" xr:uid="{1F6998A6-08BD-49B2-B91A-4369D9FE3924}"/>
    <cellStyle name="měny 2 3 2 2 3 3 3 3" xfId="2381" xr:uid="{417C4559-6D44-408E-9156-41C292FCE33B}"/>
    <cellStyle name="měny 2 3 2 2 3 3 3 3 2" xfId="7697" xr:uid="{E9F7015C-FD37-466B-BFBF-94FA78A6AFE3}"/>
    <cellStyle name="měny 2 3 2 2 3 3 3 4" xfId="5925" xr:uid="{89B9E063-751E-4AF9-A05B-AC00AB4274FC}"/>
    <cellStyle name="měny 2 3 2 2 3 3 3 5" xfId="4153" xr:uid="{057EE070-F37B-4AAB-B06A-5E8D8EBA7C7D}"/>
    <cellStyle name="měny 2 3 2 2 3 3 4" xfId="991" xr:uid="{F5571A60-E270-4B44-B154-03D203CEF467}"/>
    <cellStyle name="měny 2 3 2 2 3 3 4 2" xfId="2764" xr:uid="{B9AB2FA8-9E4C-4A35-9741-E5808F019146}"/>
    <cellStyle name="měny 2 3 2 2 3 3 4 2 2" xfId="8080" xr:uid="{1A1EB844-86B9-49CC-8841-F4B50298BC60}"/>
    <cellStyle name="měny 2 3 2 2 3 3 4 3" xfId="6308" xr:uid="{A7FD14FE-E38F-4AE0-ADCF-7C6FAE62DA84}"/>
    <cellStyle name="měny 2 3 2 2 3 3 4 4" xfId="4536" xr:uid="{5D5E04D3-F83A-4BA2-ABDF-C1050789E51B}"/>
    <cellStyle name="měny 2 3 2 2 3 3 5" xfId="1998" xr:uid="{9CEA4C02-40AD-4911-A0B8-3FD418D17F44}"/>
    <cellStyle name="měny 2 3 2 2 3 3 5 2" xfId="7314" xr:uid="{C58EDD2C-B148-4008-BFAF-51A6BD43A992}"/>
    <cellStyle name="měny 2 3 2 2 3 3 6" xfId="5542" xr:uid="{6FDADC3B-7E23-402B-94FF-6B1900DC7BF7}"/>
    <cellStyle name="měny 2 3 2 2 3 3 7" xfId="3770" xr:uid="{51D210EA-CAAF-48B6-A8C0-32EC66261328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2 2 2" xfId="8572" xr:uid="{1774C145-067C-41F3-A490-FEB32FBF2525}"/>
    <cellStyle name="měny 2 3 2 2 3 4 2 2 3" xfId="6800" xr:uid="{BD24BA4B-A8F4-4832-9097-49459D2438A9}"/>
    <cellStyle name="měny 2 3 2 2 3 4 2 2 4" xfId="5028" xr:uid="{E2A21869-B4F9-4C8E-8232-10B0B793D814}"/>
    <cellStyle name="měny 2 3 2 2 3 4 2 3" xfId="2490" xr:uid="{2E059F85-DB22-4328-BC36-2978D53E745F}"/>
    <cellStyle name="měny 2 3 2 2 3 4 2 3 2" xfId="7806" xr:uid="{326A13C2-BF4E-463E-BB8C-764CDA57E5F0}"/>
    <cellStyle name="měny 2 3 2 2 3 4 2 4" xfId="6034" xr:uid="{27F65AD8-6B5B-448B-AC0E-FE6140340ECF}"/>
    <cellStyle name="měny 2 3 2 2 3 4 2 5" xfId="4262" xr:uid="{0EDEAEA2-E912-4BAD-828A-8DFA51C4FEE2}"/>
    <cellStyle name="měny 2 3 2 2 3 4 3" xfId="1100" xr:uid="{325498C7-D565-453B-813F-CA9D2CBB04A8}"/>
    <cellStyle name="měny 2 3 2 2 3 4 3 2" xfId="2873" xr:uid="{6EB92382-C0A4-4316-843E-0626D1CA0DAF}"/>
    <cellStyle name="měny 2 3 2 2 3 4 3 2 2" xfId="8189" xr:uid="{19563443-7F3F-4DB6-833D-3B37A87F3907}"/>
    <cellStyle name="měny 2 3 2 2 3 4 3 3" xfId="6417" xr:uid="{2C1DCEDF-084E-4056-8DBF-D51A62F29711}"/>
    <cellStyle name="měny 2 3 2 2 3 4 3 4" xfId="4645" xr:uid="{2B518DA2-0256-47EC-9388-4F3EEB48FE1C}"/>
    <cellStyle name="měny 2 3 2 2 3 4 4" xfId="2107" xr:uid="{E044EFB7-7BEB-4D1B-A444-E3EB1EBEEED5}"/>
    <cellStyle name="měny 2 3 2 2 3 4 4 2" xfId="7423" xr:uid="{66404111-717C-4001-8969-A386F0A73FA1}"/>
    <cellStyle name="měny 2 3 2 2 3 4 5" xfId="5651" xr:uid="{F09AAFC0-33FD-46A5-93DF-BD71EF2A7F31}"/>
    <cellStyle name="měny 2 3 2 2 3 4 6" xfId="3879" xr:uid="{318E9AF5-D78B-460D-90EC-A23AB352B163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2 2 2" xfId="8736" xr:uid="{54C42C0B-CAE5-4FB1-BD7B-CDBB4481DE5F}"/>
    <cellStyle name="měny 2 3 2 2 3 5 2 2 3" xfId="6964" xr:uid="{C82DA915-8906-4BBF-9924-74796A03D28E}"/>
    <cellStyle name="měny 2 3 2 2 3 5 2 2 4" xfId="5192" xr:uid="{590BDFA6-EBBE-41CB-94B6-31F2DB3B36BD}"/>
    <cellStyle name="měny 2 3 2 2 3 5 2 3" xfId="2654" xr:uid="{03D1581B-1674-40D6-8EFE-CDED135B38CD}"/>
    <cellStyle name="měny 2 3 2 2 3 5 2 3 2" xfId="7970" xr:uid="{D3150065-79C5-450C-9F59-EEE074830041}"/>
    <cellStyle name="měny 2 3 2 2 3 5 2 4" xfId="6198" xr:uid="{799525C1-46BA-4763-8DED-A19F43E8A422}"/>
    <cellStyle name="měny 2 3 2 2 3 5 2 5" xfId="4426" xr:uid="{FE64DCD4-1EA0-4626-86D7-9DC850E4A2C1}"/>
    <cellStyle name="měny 2 3 2 2 3 5 3" xfId="1264" xr:uid="{403CBEA6-A880-4294-AC1A-54E4BCAA096B}"/>
    <cellStyle name="měny 2 3 2 2 3 5 3 2" xfId="3037" xr:uid="{ACA68F38-D5C2-4626-8AA3-B28F75D0083B}"/>
    <cellStyle name="měny 2 3 2 2 3 5 3 2 2" xfId="8353" xr:uid="{71AC5BE1-1E1E-4199-9353-374B11113E2F}"/>
    <cellStyle name="měny 2 3 2 2 3 5 3 3" xfId="6581" xr:uid="{B7158F81-D10F-40F0-8CCA-F42810EC29AF}"/>
    <cellStyle name="měny 2 3 2 2 3 5 3 4" xfId="4809" xr:uid="{BCB505BF-C3B9-4BFF-B0A3-297C7445B7BD}"/>
    <cellStyle name="měny 2 3 2 2 3 5 4" xfId="2271" xr:uid="{DBCC301F-6309-4AAE-820F-141EB930A1E4}"/>
    <cellStyle name="měny 2 3 2 2 3 5 4 2" xfId="7587" xr:uid="{225A06E6-A8DE-4066-AD7F-F045588378B3}"/>
    <cellStyle name="měny 2 3 2 2 3 5 5" xfId="5815" xr:uid="{22608D72-EE3D-4B58-BA91-AAC851B10E05}"/>
    <cellStyle name="měny 2 3 2 2 3 5 6" xfId="4043" xr:uid="{2B76F378-9709-4B67-BCC3-1B484173747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2 2 2" xfId="8408" xr:uid="{A690F431-9548-4CEE-AAE4-AAF9A98B2564}"/>
    <cellStyle name="měny 2 3 2 2 3 6 2 3" xfId="6636" xr:uid="{10312AFE-61BD-45B0-BBD6-A08F94459F37}"/>
    <cellStyle name="měny 2 3 2 2 3 6 2 4" xfId="4864" xr:uid="{14840380-BBC4-4708-8268-AFCB6CFF346C}"/>
    <cellStyle name="měny 2 3 2 2 3 6 3" xfId="2326" xr:uid="{2BD0A101-0811-4286-A8CC-D40777F07AB7}"/>
    <cellStyle name="měny 2 3 2 2 3 6 3 2" xfId="7642" xr:uid="{8FE82EF0-494C-4539-9658-A056BFBCFC2D}"/>
    <cellStyle name="měny 2 3 2 2 3 6 4" xfId="5870" xr:uid="{947BC684-E6A9-4A13-9CDD-49E809F2CBC6}"/>
    <cellStyle name="měny 2 3 2 2 3 6 5" xfId="4098" xr:uid="{D2B9C466-F5C9-48CF-A330-8EE2C56DA427}"/>
    <cellStyle name="měny 2 3 2 2 3 7" xfId="170" xr:uid="{0939FA26-2030-4A1D-A9C6-23A60FDC64B8}"/>
    <cellStyle name="měny 2 3 2 2 3 7 2" xfId="1943" xr:uid="{89DEE63D-A51F-4A23-BEC3-6D59D0C21441}"/>
    <cellStyle name="měny 2 3 2 2 3 7 2 2" xfId="7259" xr:uid="{247FB6F5-A98A-4AFE-97CB-96DEAC51179B}"/>
    <cellStyle name="měny 2 3 2 2 3 7 3" xfId="5487" xr:uid="{379586DD-A8D0-4613-B91A-1AEA293F3E4A}"/>
    <cellStyle name="měny 2 3 2 2 3 7 4" xfId="3715" xr:uid="{E6066555-A454-460B-ADB5-E0021FB6275F}"/>
    <cellStyle name="měny 2 3 2 2 3 8" xfId="936" xr:uid="{2045FCA3-65B8-4B54-9AD3-37C623DF018C}"/>
    <cellStyle name="měny 2 3 2 2 3 8 2" xfId="2709" xr:uid="{EE9FFF76-DBBC-40E5-A186-6140A162C86A}"/>
    <cellStyle name="měny 2 3 2 2 3 8 2 2" xfId="8025" xr:uid="{7F81F3DB-4197-4751-A863-0388173DEFB6}"/>
    <cellStyle name="měny 2 3 2 2 3 8 3" xfId="6253" xr:uid="{D64DFC43-1C39-4C96-A1B0-108938426337}"/>
    <cellStyle name="měny 2 3 2 2 3 8 4" xfId="4481" xr:uid="{7FBC0C19-D073-4EF8-BA6D-EDE256708B09}"/>
    <cellStyle name="měny 2 3 2 2 3 9" xfId="1702" xr:uid="{767693E7-1F21-492A-AD1A-3F09A88EBD6A}"/>
    <cellStyle name="měny 2 3 2 2 3 9 2" xfId="3475" xr:uid="{254D8BF7-33D7-4693-A4D3-116EDF1EF072}"/>
    <cellStyle name="měny 2 3 2 2 3 9 2 2" xfId="8791" xr:uid="{E6BF9538-8B03-4C6C-9775-EA19039FB2AB}"/>
    <cellStyle name="měny 2 3 2 2 3 9 3" xfId="7019" xr:uid="{FEA71ADD-9C33-48F0-9599-46ECCC369C61}"/>
    <cellStyle name="měny 2 3 2 2 3 9 4" xfId="5247" xr:uid="{3F01DCE7-A7FF-4CC3-92F7-B3AE090982C3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2 2 2" xfId="8645" xr:uid="{CF287359-295C-4F90-B3D9-574EB5C81F99}"/>
    <cellStyle name="měny 2 3 2 2 4 2 2 2 3" xfId="6873" xr:uid="{6B5F56CB-3A36-4DF9-B48A-8728B99C2FFE}"/>
    <cellStyle name="měny 2 3 2 2 4 2 2 2 4" xfId="5101" xr:uid="{01A8DDD2-DCBB-48EF-B397-D6387023C8A9}"/>
    <cellStyle name="měny 2 3 2 2 4 2 2 3" xfId="2563" xr:uid="{A70C75FD-C21B-44FD-9EE8-989956D2632B}"/>
    <cellStyle name="měny 2 3 2 2 4 2 2 3 2" xfId="7879" xr:uid="{05A702ED-B479-4EB0-A812-C22784379174}"/>
    <cellStyle name="měny 2 3 2 2 4 2 2 4" xfId="6107" xr:uid="{C0545E18-8589-4606-BAAC-8B719FC0F204}"/>
    <cellStyle name="měny 2 3 2 2 4 2 2 5" xfId="4335" xr:uid="{AC6000FB-1B12-48C9-A944-2100C2C56F5A}"/>
    <cellStyle name="měny 2 3 2 2 4 2 3" xfId="1173" xr:uid="{24C91A72-ABBB-4203-B951-9438207E922F}"/>
    <cellStyle name="měny 2 3 2 2 4 2 3 2" xfId="2946" xr:uid="{CB3CF5BF-483D-4264-AD66-B5765D91A971}"/>
    <cellStyle name="měny 2 3 2 2 4 2 3 2 2" xfId="8262" xr:uid="{DB35BEF6-CB3D-4BEB-B3BB-195F3F811580}"/>
    <cellStyle name="měny 2 3 2 2 4 2 3 3" xfId="6490" xr:uid="{4DF82C01-6640-437A-91CE-0FAD74F0CB87}"/>
    <cellStyle name="měny 2 3 2 2 4 2 3 4" xfId="4718" xr:uid="{2DE4B60E-5457-4BE6-96CE-0CF93FF11AAC}"/>
    <cellStyle name="měny 2 3 2 2 4 2 4" xfId="2180" xr:uid="{1557FD36-F001-4C80-8551-D7CB060D0712}"/>
    <cellStyle name="měny 2 3 2 2 4 2 4 2" xfId="7496" xr:uid="{C236A43F-DDAD-40FA-BA49-99726F0CEDDE}"/>
    <cellStyle name="měny 2 3 2 2 4 2 5" xfId="5724" xr:uid="{8FB6CF27-4BDB-4E40-A5FE-151177212885}"/>
    <cellStyle name="měny 2 3 2 2 4 2 6" xfId="3952" xr:uid="{1E29541E-F376-463D-8D39-EBDEADC5FE1C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2 2 2" xfId="8481" xr:uid="{3C66C903-C10E-4EDC-BF1F-2EBC55E12DF2}"/>
    <cellStyle name="měny 2 3 2 2 4 3 2 3" xfId="6709" xr:uid="{81D0DC26-2351-4372-978F-A5232079E6AB}"/>
    <cellStyle name="měny 2 3 2 2 4 3 2 4" xfId="4937" xr:uid="{5BDC8511-46FA-4C94-AEBB-17572044FCC9}"/>
    <cellStyle name="měny 2 3 2 2 4 3 3" xfId="2399" xr:uid="{27CD13DC-B83C-4728-94E4-BD38A7A3F704}"/>
    <cellStyle name="měny 2 3 2 2 4 3 3 2" xfId="7715" xr:uid="{BB747E92-DDAA-4631-AFB3-5BFDB51E2C44}"/>
    <cellStyle name="měny 2 3 2 2 4 3 4" xfId="5943" xr:uid="{61F42947-50B9-4729-8BE2-322612341431}"/>
    <cellStyle name="měny 2 3 2 2 4 3 5" xfId="4171" xr:uid="{33264674-5285-4D23-ABFA-453E1E8F105C}"/>
    <cellStyle name="měny 2 3 2 2 4 4" xfId="243" xr:uid="{820A7D2D-018B-4B63-B52A-0CCC4B5F8409}"/>
    <cellStyle name="měny 2 3 2 2 4 4 2" xfId="2016" xr:uid="{8AB51F47-FE08-4018-B6F6-62C500424E43}"/>
    <cellStyle name="měny 2 3 2 2 4 4 2 2" xfId="7332" xr:uid="{6140AA5A-7308-438D-949C-BD961B090026}"/>
    <cellStyle name="měny 2 3 2 2 4 4 3" xfId="5560" xr:uid="{F20A9C96-7784-4556-9061-A9BA0AC3FCC5}"/>
    <cellStyle name="měny 2 3 2 2 4 4 4" xfId="3788" xr:uid="{1E596617-C46F-4564-822A-44DA82DB6C56}"/>
    <cellStyle name="měny 2 3 2 2 4 5" xfId="1009" xr:uid="{198A4366-7AB8-4EE9-AD3A-F462C883761B}"/>
    <cellStyle name="měny 2 3 2 2 4 5 2" xfId="2782" xr:uid="{27EA6070-A003-42B1-85E6-226956CBD628}"/>
    <cellStyle name="měny 2 3 2 2 4 5 2 2" xfId="8098" xr:uid="{F737ED50-5620-46A1-9A47-45F43488372A}"/>
    <cellStyle name="měny 2 3 2 2 4 5 3" xfId="6326" xr:uid="{FC4A6010-650C-4CC6-826D-81E464BD0714}"/>
    <cellStyle name="měny 2 3 2 2 4 5 4" xfId="4554" xr:uid="{4DB9AE29-C3C7-45C1-B25A-B0FCADC9494B}"/>
    <cellStyle name="měny 2 3 2 2 4 6" xfId="1720" xr:uid="{91CE3A39-5E22-4148-B3B7-6A769AE2D8CF}"/>
    <cellStyle name="měny 2 3 2 2 4 6 2" xfId="3493" xr:uid="{332B7F42-F4BC-45A0-9B02-5D2D6F8FB056}"/>
    <cellStyle name="měny 2 3 2 2 4 6 2 2" xfId="8809" xr:uid="{71AF7893-A93B-4771-BC70-0C13470079C1}"/>
    <cellStyle name="měny 2 3 2 2 4 6 3" xfId="7037" xr:uid="{64307807-28B3-4786-9092-B263D657DDD2}"/>
    <cellStyle name="měny 2 3 2 2 4 6 4" xfId="5265" xr:uid="{D290EC6C-79B0-4BF2-86FC-ACBABDCBDA5B}"/>
    <cellStyle name="měny 2 3 2 2 4 7" xfId="1852" xr:uid="{9AEBB5BD-DF73-48DC-B257-5A6D261B73AA}"/>
    <cellStyle name="měny 2 3 2 2 4 7 2" xfId="7168" xr:uid="{199FFA82-DC0A-4D47-9F43-BD9BA7242B04}"/>
    <cellStyle name="měny 2 3 2 2 4 8" xfId="5396" xr:uid="{E1DBBFA1-6CC6-4FCB-BA68-3DCAC376EFCC}"/>
    <cellStyle name="měny 2 3 2 2 4 9" xfId="3624" xr:uid="{946184F5-9A9D-4594-8E83-EA575CF4259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2 2 2" xfId="8591" xr:uid="{DD304A60-B1A1-4EA2-8FCD-DE818AF5954B}"/>
    <cellStyle name="měny 2 3 2 2 5 2 2 2 3" xfId="6819" xr:uid="{A16ACA6B-10B7-4127-A82C-36F1725B5A4F}"/>
    <cellStyle name="měny 2 3 2 2 5 2 2 2 4" xfId="5047" xr:uid="{9E67A5FB-0A08-40F5-BBB0-BC4E84F14804}"/>
    <cellStyle name="měny 2 3 2 2 5 2 2 3" xfId="2509" xr:uid="{9FD1AA03-721E-4E6A-9072-02ABE96CC068}"/>
    <cellStyle name="měny 2 3 2 2 5 2 2 3 2" xfId="7825" xr:uid="{31B87119-1C80-48F4-8889-EE7943BDCFFB}"/>
    <cellStyle name="měny 2 3 2 2 5 2 2 4" xfId="6053" xr:uid="{6239F576-9013-481E-9592-0E52FBA1AB0D}"/>
    <cellStyle name="měny 2 3 2 2 5 2 2 5" xfId="4281" xr:uid="{C6D9255F-F7EC-44F8-8050-45596B6C3744}"/>
    <cellStyle name="měny 2 3 2 2 5 2 3" xfId="1119" xr:uid="{256D7268-1D4C-4253-912D-7F801368881B}"/>
    <cellStyle name="měny 2 3 2 2 5 2 3 2" xfId="2892" xr:uid="{6BAD5D83-E94D-4E16-8611-628925E72ABA}"/>
    <cellStyle name="měny 2 3 2 2 5 2 3 2 2" xfId="8208" xr:uid="{DA639FE2-54AD-49C3-9D28-8D34AF88177B}"/>
    <cellStyle name="měny 2 3 2 2 5 2 3 3" xfId="6436" xr:uid="{23FB4055-96BE-4D7F-8B52-CEC1C17945C7}"/>
    <cellStyle name="měny 2 3 2 2 5 2 3 4" xfId="4664" xr:uid="{4D0B4AA4-3500-4831-8326-3F91D3263F06}"/>
    <cellStyle name="měny 2 3 2 2 5 2 4" xfId="2126" xr:uid="{13BAEA58-FB24-4A1D-9545-430634EA0DE7}"/>
    <cellStyle name="měny 2 3 2 2 5 2 4 2" xfId="7442" xr:uid="{CF7FC0C5-F7FD-4570-A4EE-8711F72F5ABF}"/>
    <cellStyle name="měny 2 3 2 2 5 2 5" xfId="5670" xr:uid="{C9BFC86A-E607-4694-A49B-CDA29DE645CC}"/>
    <cellStyle name="měny 2 3 2 2 5 2 6" xfId="3898" xr:uid="{9B2582C9-8750-48EF-9310-B978662EF2DA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2 2 2" xfId="8427" xr:uid="{C451FBAB-448E-4E01-B0D8-155B9A4B0D9D}"/>
    <cellStyle name="měny 2 3 2 2 5 3 2 3" xfId="6655" xr:uid="{F4A1AD26-B941-470D-9328-223A6B3F143E}"/>
    <cellStyle name="měny 2 3 2 2 5 3 2 4" xfId="4883" xr:uid="{70F0AE06-F872-4E3B-AEE7-441EF6DDA95A}"/>
    <cellStyle name="měny 2 3 2 2 5 3 3" xfId="2345" xr:uid="{70A6AC38-1280-4B93-8986-419B41D09AD4}"/>
    <cellStyle name="měny 2 3 2 2 5 3 3 2" xfId="7661" xr:uid="{BA646189-9CD6-4E11-AB86-CAC9BECD1458}"/>
    <cellStyle name="měny 2 3 2 2 5 3 4" xfId="5889" xr:uid="{7E96A2E7-FE61-4B99-860A-47D3F357738E}"/>
    <cellStyle name="měny 2 3 2 2 5 3 5" xfId="4117" xr:uid="{D9A7435E-D4BA-4F69-BE32-6E098E3C109A}"/>
    <cellStyle name="měny 2 3 2 2 5 4" xfId="955" xr:uid="{767A2076-333D-455E-A2E3-D5D339309918}"/>
    <cellStyle name="měny 2 3 2 2 5 4 2" xfId="2728" xr:uid="{E6528CD4-DC10-4899-B2FF-B83A55EF4623}"/>
    <cellStyle name="měny 2 3 2 2 5 4 2 2" xfId="8044" xr:uid="{D84040D4-E236-4C26-A106-DBC064CE01E5}"/>
    <cellStyle name="měny 2 3 2 2 5 4 3" xfId="6272" xr:uid="{C64157EB-9DD1-4CC8-9B51-3D90356E6411}"/>
    <cellStyle name="měny 2 3 2 2 5 4 4" xfId="4500" xr:uid="{B5CA6548-5B42-4E45-83EF-2DF35961F222}"/>
    <cellStyle name="měny 2 3 2 2 5 5" xfId="1962" xr:uid="{ABDEBF85-BABD-4C70-9212-AC9AF729960D}"/>
    <cellStyle name="měny 2 3 2 2 5 5 2" xfId="7278" xr:uid="{F19696B0-5244-4591-897B-DE41D5ECC9E7}"/>
    <cellStyle name="měny 2 3 2 2 5 6" xfId="5506" xr:uid="{60789B07-3218-4D68-BE5E-92CA184F08B8}"/>
    <cellStyle name="měny 2 3 2 2 5 7" xfId="3734" xr:uid="{BBEB6F5C-E6C2-4A9C-B3D2-279F1F0D21E6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2 2 2" xfId="8536" xr:uid="{6AA4BEE1-ED7A-4210-9CEA-7BCE78FACA70}"/>
    <cellStyle name="měny 2 3 2 2 6 2 2 3" xfId="6764" xr:uid="{F17BDAD9-E7C8-4CA5-90F7-8CCDA0FE7D5E}"/>
    <cellStyle name="měny 2 3 2 2 6 2 2 4" xfId="4992" xr:uid="{1150B126-E4AD-4557-9602-56CBE8461565}"/>
    <cellStyle name="měny 2 3 2 2 6 2 3" xfId="2454" xr:uid="{B719B8F2-1C3B-436D-8592-7382918D7828}"/>
    <cellStyle name="měny 2 3 2 2 6 2 3 2" xfId="7770" xr:uid="{ADB1F501-4473-4930-BBA2-F586CEDFA814}"/>
    <cellStyle name="měny 2 3 2 2 6 2 4" xfId="5998" xr:uid="{A9FF256F-CF98-4027-BB5D-1CF60EFE1FBE}"/>
    <cellStyle name="měny 2 3 2 2 6 2 5" xfId="4226" xr:uid="{4F311E77-A923-4540-AE1E-A6D4A8E3E436}"/>
    <cellStyle name="měny 2 3 2 2 6 3" xfId="1064" xr:uid="{3532E510-C845-4619-B950-B53C34F27432}"/>
    <cellStyle name="měny 2 3 2 2 6 3 2" xfId="2837" xr:uid="{FFF117D4-4446-43E9-9901-CE586F2E15F6}"/>
    <cellStyle name="měny 2 3 2 2 6 3 2 2" xfId="8153" xr:uid="{9D587A11-A403-44CE-9823-9C49E6E4179C}"/>
    <cellStyle name="měny 2 3 2 2 6 3 3" xfId="6381" xr:uid="{97CAB69D-8A9C-440B-9195-348F1B2062C8}"/>
    <cellStyle name="měny 2 3 2 2 6 3 4" xfId="4609" xr:uid="{C4DEFC6D-B5CD-476F-89C9-2CE6D151BAE5}"/>
    <cellStyle name="měny 2 3 2 2 6 4" xfId="2071" xr:uid="{B471CAD7-2663-4F76-B5F0-08872051338C}"/>
    <cellStyle name="měny 2 3 2 2 6 4 2" xfId="7387" xr:uid="{7139A980-52FB-420F-9272-64C77E4CE417}"/>
    <cellStyle name="měny 2 3 2 2 6 5" xfId="5615" xr:uid="{8D6621CF-EAAF-4BB2-BA79-90F48289ED55}"/>
    <cellStyle name="měny 2 3 2 2 6 6" xfId="3843" xr:uid="{43186CB7-9A48-42D0-B024-41E4368E5297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2 2 2" xfId="8700" xr:uid="{2B95C607-70B0-4DE6-9C0A-B9B02C200E9E}"/>
    <cellStyle name="měny 2 3 2 2 7 2 2 3" xfId="6928" xr:uid="{CF5C27CD-3981-4C0B-A87D-47847C4CCCCD}"/>
    <cellStyle name="měny 2 3 2 2 7 2 2 4" xfId="5156" xr:uid="{2085B919-CA16-42AA-8F0C-33A8CA1B31B7}"/>
    <cellStyle name="měny 2 3 2 2 7 2 3" xfId="2618" xr:uid="{1A2EA0C5-B5D3-45FA-98DF-DA1935CB5766}"/>
    <cellStyle name="měny 2 3 2 2 7 2 3 2" xfId="7934" xr:uid="{666E492C-9501-4A57-A672-0A97F614F348}"/>
    <cellStyle name="měny 2 3 2 2 7 2 4" xfId="6162" xr:uid="{1F195E40-EB61-470D-ADC8-6F9BBC72F22F}"/>
    <cellStyle name="měny 2 3 2 2 7 2 5" xfId="4390" xr:uid="{5E54B9E7-F79A-49E6-8F72-FA73D9BE0B0F}"/>
    <cellStyle name="měny 2 3 2 2 7 3" xfId="1228" xr:uid="{B77EC7FD-9371-4674-B6E0-09A67C2F38B5}"/>
    <cellStyle name="měny 2 3 2 2 7 3 2" xfId="3001" xr:uid="{0A9EAD4C-F1D1-4B19-A46C-97FAD95C8FE3}"/>
    <cellStyle name="měny 2 3 2 2 7 3 2 2" xfId="8317" xr:uid="{67C8C947-08A9-4E5E-B222-25D6DEA0915F}"/>
    <cellStyle name="měny 2 3 2 2 7 3 3" xfId="6545" xr:uid="{2E3E3DB0-E21E-4BCB-B0EE-048BAF7C1E92}"/>
    <cellStyle name="měny 2 3 2 2 7 3 4" xfId="4773" xr:uid="{DF1A92EF-310C-4D17-9BE0-065472E0BE59}"/>
    <cellStyle name="měny 2 3 2 2 7 4" xfId="2235" xr:uid="{8B26EDF8-6B90-49A8-95CA-8C3338E7D387}"/>
    <cellStyle name="měny 2 3 2 2 7 4 2" xfId="7551" xr:uid="{4FB50ADF-FD41-4084-A17B-A9B10402D71B}"/>
    <cellStyle name="měny 2 3 2 2 7 5" xfId="5779" xr:uid="{FA3F63FD-74B4-477D-B739-D58BA8EAD2F0}"/>
    <cellStyle name="měny 2 3 2 2 7 6" xfId="4007" xr:uid="{0E0A6EFF-90E1-4113-B815-46E773B597AE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2 2 2" xfId="8372" xr:uid="{3FCC63B6-FBE7-41A3-B1B8-30E02EA89AF1}"/>
    <cellStyle name="měny 2 3 2 2 8 2 3" xfId="6600" xr:uid="{24EB8314-07F7-4E9B-9DA3-DDAF93830620}"/>
    <cellStyle name="měny 2 3 2 2 8 2 4" xfId="4828" xr:uid="{8BC4BF7A-E8F6-44BC-A2DB-05256660FC2D}"/>
    <cellStyle name="měny 2 3 2 2 8 3" xfId="2290" xr:uid="{B8D14E4E-A261-4077-961E-46C22C4D5B2B}"/>
    <cellStyle name="měny 2 3 2 2 8 3 2" xfId="7606" xr:uid="{AEF4B4B6-9188-454B-A0B9-457431E02B45}"/>
    <cellStyle name="měny 2 3 2 2 8 4" xfId="5834" xr:uid="{277F5E19-C22E-480A-9573-100AC47A58FD}"/>
    <cellStyle name="měny 2 3 2 2 8 5" xfId="4062" xr:uid="{B532E4A3-79A9-442B-B211-7E44195D665B}"/>
    <cellStyle name="měny 2 3 2 2 9" xfId="134" xr:uid="{40B98F61-776A-4515-A0C1-29AAF5FBD03C}"/>
    <cellStyle name="měny 2 3 2 2 9 2" xfId="1907" xr:uid="{FFB479B3-95A5-4A05-B7BE-F18FE2250FAA}"/>
    <cellStyle name="měny 2 3 2 2 9 2 2" xfId="7223" xr:uid="{AAB300B7-FB03-4583-9F05-331CFFB5AEDF}"/>
    <cellStyle name="měny 2 3 2 2 9 3" xfId="5451" xr:uid="{D0EDB189-9603-41ED-ACCC-495859593D7E}"/>
    <cellStyle name="měny 2 3 2 2 9 4" xfId="3679" xr:uid="{1A4688E2-18CD-442E-8E76-FE94E8854E8E}"/>
    <cellStyle name="měny 2 3 2 3" xfId="31" xr:uid="{00000000-0005-0000-0000-000019000000}"/>
    <cellStyle name="měny 2 3 2 3 10" xfId="1807" xr:uid="{7745115F-2593-4345-A119-63AC0957DEDE}"/>
    <cellStyle name="měny 2 3 2 3 10 2" xfId="7123" xr:uid="{91E218D9-E2BA-490B-999F-B8D5D746AEFA}"/>
    <cellStyle name="měny 2 3 2 3 11" xfId="5351" xr:uid="{AEA7BC9F-815C-47F0-94C5-5792DAA47BE4}"/>
    <cellStyle name="měny 2 3 2 3 12" xfId="3579" xr:uid="{98097950-8E6C-40CD-A224-421A008F8C9F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2 2 2" xfId="8654" xr:uid="{45F4FB5F-8B64-4C32-8A28-6F1633F487DB}"/>
    <cellStyle name="měny 2 3 2 3 2 2 2 2 3" xfId="6882" xr:uid="{D5A321D9-11D8-4694-AE8E-CD88ED8FA835}"/>
    <cellStyle name="měny 2 3 2 3 2 2 2 2 4" xfId="5110" xr:uid="{26D6290C-5D0E-4292-B4CE-41D10E7B918B}"/>
    <cellStyle name="měny 2 3 2 3 2 2 2 3" xfId="2572" xr:uid="{D0E10F4B-252D-46E8-B460-5497C207C1B6}"/>
    <cellStyle name="měny 2 3 2 3 2 2 2 3 2" xfId="7888" xr:uid="{A22DA8DF-5CA7-4AC1-A5C0-CCA8D47EB398}"/>
    <cellStyle name="měny 2 3 2 3 2 2 2 4" xfId="6116" xr:uid="{E5D46EFE-6C82-4D1C-9286-4B2E2E5005F0}"/>
    <cellStyle name="měny 2 3 2 3 2 2 2 5" xfId="4344" xr:uid="{20BEC974-C50B-489E-B54B-225358EEE4AC}"/>
    <cellStyle name="měny 2 3 2 3 2 2 3" xfId="1182" xr:uid="{C064A49C-390A-42FB-8CC3-C42F58979464}"/>
    <cellStyle name="měny 2 3 2 3 2 2 3 2" xfId="2955" xr:uid="{ADC777BD-B652-4AB1-B5DA-30D914E8FF4A}"/>
    <cellStyle name="měny 2 3 2 3 2 2 3 2 2" xfId="8271" xr:uid="{F18FCC8B-23F5-48F1-AF7E-15E61D4D463A}"/>
    <cellStyle name="měny 2 3 2 3 2 2 3 3" xfId="6499" xr:uid="{6C59ED35-8E8D-4A08-9B62-DC487F43C345}"/>
    <cellStyle name="měny 2 3 2 3 2 2 3 4" xfId="4727" xr:uid="{0310E52C-D9EC-454D-8A68-24DB92D040F7}"/>
    <cellStyle name="měny 2 3 2 3 2 2 4" xfId="2189" xr:uid="{4685B93E-93DD-4521-A419-670674B437E1}"/>
    <cellStyle name="měny 2 3 2 3 2 2 4 2" xfId="7505" xr:uid="{A8BF5472-7DAA-4946-A704-FC0FDCAC2FD1}"/>
    <cellStyle name="měny 2 3 2 3 2 2 5" xfId="5733" xr:uid="{50432C1B-520F-45DC-A3C6-7FBDB1F4E549}"/>
    <cellStyle name="měny 2 3 2 3 2 2 6" xfId="3961" xr:uid="{A20EADAD-CF05-4126-ACC8-93FD996EA702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2 2 2" xfId="8490" xr:uid="{AD5734F6-23F8-452E-B79C-CB4682BF7E53}"/>
    <cellStyle name="měny 2 3 2 3 2 3 2 3" xfId="6718" xr:uid="{0C4B266E-2AA9-4F86-BA4C-C7A6C907266E}"/>
    <cellStyle name="měny 2 3 2 3 2 3 2 4" xfId="4946" xr:uid="{976EA3CE-D707-42B7-8A87-BE11B8FA3C95}"/>
    <cellStyle name="měny 2 3 2 3 2 3 3" xfId="2408" xr:uid="{52F25734-B3F8-44FC-B2CE-A109C01F1940}"/>
    <cellStyle name="měny 2 3 2 3 2 3 3 2" xfId="7724" xr:uid="{C8F77D25-85AD-4E2A-AE17-C2494FB2A3A4}"/>
    <cellStyle name="měny 2 3 2 3 2 3 4" xfId="5952" xr:uid="{C87ACB37-CBCA-4E7E-85FB-D79460F2896E}"/>
    <cellStyle name="měny 2 3 2 3 2 3 5" xfId="4180" xr:uid="{1A567BF3-F39E-4C36-A182-FF83892BFBED}"/>
    <cellStyle name="měny 2 3 2 3 2 4" xfId="252" xr:uid="{A79929BF-99BC-4EBF-AB57-26F54792F31A}"/>
    <cellStyle name="měny 2 3 2 3 2 4 2" xfId="2025" xr:uid="{897CBEC6-EB0C-423B-A6CF-FD4EB3C755E4}"/>
    <cellStyle name="měny 2 3 2 3 2 4 2 2" xfId="7341" xr:uid="{53E68E88-1EAA-41A1-941D-25ADD37D4982}"/>
    <cellStyle name="měny 2 3 2 3 2 4 3" xfId="5569" xr:uid="{8510D613-166D-49F3-A26E-9FADA15726DC}"/>
    <cellStyle name="měny 2 3 2 3 2 4 4" xfId="3797" xr:uid="{70913BE0-9FB0-4ECB-8F63-75DF44F3460E}"/>
    <cellStyle name="měny 2 3 2 3 2 5" xfId="1018" xr:uid="{845CBB29-26E2-4CD7-A972-14F764A05AB1}"/>
    <cellStyle name="měny 2 3 2 3 2 5 2" xfId="2791" xr:uid="{D7BFDDEA-FB81-404E-A365-B553302D05E0}"/>
    <cellStyle name="měny 2 3 2 3 2 5 2 2" xfId="8107" xr:uid="{D2918CD7-E880-4DB0-8407-BB0B85FADF9B}"/>
    <cellStyle name="měny 2 3 2 3 2 5 3" xfId="6335" xr:uid="{303F8AD9-2475-49E4-9F1E-19DF37D1F506}"/>
    <cellStyle name="měny 2 3 2 3 2 5 4" xfId="4563" xr:uid="{4742CE32-9079-4FE1-AE09-950A252FC48F}"/>
    <cellStyle name="měny 2 3 2 3 2 6" xfId="1729" xr:uid="{5F210B30-F462-42D0-ADE8-9C3CD6C52164}"/>
    <cellStyle name="měny 2 3 2 3 2 6 2" xfId="3502" xr:uid="{9C66DBF4-7FC9-48C8-B524-0A48EC491F8D}"/>
    <cellStyle name="měny 2 3 2 3 2 6 2 2" xfId="8818" xr:uid="{B47A9B88-5B55-486C-8252-51B4B0303835}"/>
    <cellStyle name="měny 2 3 2 3 2 6 3" xfId="7046" xr:uid="{2884D3FB-5A56-4CBF-AFE1-987D518A27AA}"/>
    <cellStyle name="měny 2 3 2 3 2 6 4" xfId="5274" xr:uid="{62BFCD05-9E23-4713-94B7-CD60AAB24C5D}"/>
    <cellStyle name="měny 2 3 2 3 2 7" xfId="1861" xr:uid="{031DB8E6-F03A-4D5B-BF27-AA86348D49FF}"/>
    <cellStyle name="měny 2 3 2 3 2 7 2" xfId="7177" xr:uid="{8B40BEBC-8721-489E-9C26-595E22AD306A}"/>
    <cellStyle name="měny 2 3 2 3 2 8" xfId="5405" xr:uid="{A467546A-EB8E-4A45-8A28-982B213E0482}"/>
    <cellStyle name="měny 2 3 2 3 2 9" xfId="3633" xr:uid="{2F8181CA-1F67-4D1E-BE3D-95F676E2DCAC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2 2 2" xfId="8600" xr:uid="{207FE5CE-1F62-4C6F-9760-E18956F3944E}"/>
    <cellStyle name="měny 2 3 2 3 3 2 2 2 3" xfId="6828" xr:uid="{0E3E4313-FFD2-4C83-8E9B-AC34B9735671}"/>
    <cellStyle name="měny 2 3 2 3 3 2 2 2 4" xfId="5056" xr:uid="{19F9DEC4-921E-46D0-9B90-DA253FDFEAA5}"/>
    <cellStyle name="měny 2 3 2 3 3 2 2 3" xfId="2518" xr:uid="{0FB77EB7-4292-4B2A-89FF-4AF6F54049E2}"/>
    <cellStyle name="měny 2 3 2 3 3 2 2 3 2" xfId="7834" xr:uid="{5B9370C5-6136-456C-9009-0BE4FCD22184}"/>
    <cellStyle name="měny 2 3 2 3 3 2 2 4" xfId="6062" xr:uid="{934E2BB2-CBF0-4A62-BECB-9B334E757A52}"/>
    <cellStyle name="měny 2 3 2 3 3 2 2 5" xfId="4290" xr:uid="{94C79178-E1D7-4132-9CDB-4F40D82BD091}"/>
    <cellStyle name="měny 2 3 2 3 3 2 3" xfId="1128" xr:uid="{26AAE51F-651D-4DB9-A347-357D29428E8B}"/>
    <cellStyle name="měny 2 3 2 3 3 2 3 2" xfId="2901" xr:uid="{8FD8F47C-328A-48FE-8A65-8E0B98582BBA}"/>
    <cellStyle name="měny 2 3 2 3 3 2 3 2 2" xfId="8217" xr:uid="{3F1E72FD-DA34-498C-9977-35618951BE75}"/>
    <cellStyle name="měny 2 3 2 3 3 2 3 3" xfId="6445" xr:uid="{0E132836-DEC1-493F-A2A6-9AF8A6AC81DC}"/>
    <cellStyle name="měny 2 3 2 3 3 2 3 4" xfId="4673" xr:uid="{EF9BF9C2-4397-40F6-89DA-5D7AF5B25B1D}"/>
    <cellStyle name="měny 2 3 2 3 3 2 4" xfId="2135" xr:uid="{72CBFBA1-62BF-4033-8B81-48F8504E0E82}"/>
    <cellStyle name="měny 2 3 2 3 3 2 4 2" xfId="7451" xr:uid="{E9B43AAF-DA99-44D7-99DC-75CFCE71D9DF}"/>
    <cellStyle name="měny 2 3 2 3 3 2 5" xfId="5679" xr:uid="{7CB27EB7-41FA-4A59-A199-040A0EE038DC}"/>
    <cellStyle name="měny 2 3 2 3 3 2 6" xfId="3907" xr:uid="{4131954E-5173-4D0C-8C31-0715502123E5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2 2 2" xfId="8436" xr:uid="{BE336B85-6E76-4062-B909-17059295D4CF}"/>
    <cellStyle name="měny 2 3 2 3 3 3 2 3" xfId="6664" xr:uid="{280601EA-61B9-4899-9CB1-78F7E439921B}"/>
    <cellStyle name="měny 2 3 2 3 3 3 2 4" xfId="4892" xr:uid="{BCB79AAF-CDCE-4276-9D52-937A0187D0F7}"/>
    <cellStyle name="měny 2 3 2 3 3 3 3" xfId="2354" xr:uid="{1CF03CA6-CC06-461B-9BFC-67D2114FB2FC}"/>
    <cellStyle name="měny 2 3 2 3 3 3 3 2" xfId="7670" xr:uid="{FDC74195-E31B-4B60-B73A-B791C685608C}"/>
    <cellStyle name="měny 2 3 2 3 3 3 4" xfId="5898" xr:uid="{5D2D24B1-37A1-4901-9BA5-9C5DD86FFEF9}"/>
    <cellStyle name="měny 2 3 2 3 3 3 5" xfId="4126" xr:uid="{0B9F755B-F856-460A-BD65-5B8FF7C5FF99}"/>
    <cellStyle name="měny 2 3 2 3 3 4" xfId="964" xr:uid="{23ED2E34-CFC6-4674-85F8-21B1E00021D4}"/>
    <cellStyle name="měny 2 3 2 3 3 4 2" xfId="2737" xr:uid="{E7A80943-C83A-4E16-B116-3278E466A36E}"/>
    <cellStyle name="měny 2 3 2 3 3 4 2 2" xfId="8053" xr:uid="{21388C60-75AF-4FB5-A9C5-C0B05F286E72}"/>
    <cellStyle name="měny 2 3 2 3 3 4 3" xfId="6281" xr:uid="{9EB02FCF-154D-491E-B932-33CAB79143F5}"/>
    <cellStyle name="měny 2 3 2 3 3 4 4" xfId="4509" xr:uid="{CC8A8EF4-62E8-4EF0-9914-3D617DFFD67E}"/>
    <cellStyle name="měny 2 3 2 3 3 5" xfId="1971" xr:uid="{780B71B6-28E7-420D-88E4-6FC7B35F7C48}"/>
    <cellStyle name="měny 2 3 2 3 3 5 2" xfId="7287" xr:uid="{3A3DBD03-3100-40AC-9690-33C35F2C1C21}"/>
    <cellStyle name="měny 2 3 2 3 3 6" xfId="5515" xr:uid="{60088809-E26E-430A-87E0-4CE2D22C1167}"/>
    <cellStyle name="měny 2 3 2 3 3 7" xfId="3743" xr:uid="{AA65FC6D-CDA9-454A-9460-5222A9E95DC9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2 2 2" xfId="8545" xr:uid="{EC1139D4-3CC9-44C3-AB1B-8B7A11CDBCDD}"/>
    <cellStyle name="měny 2 3 2 3 4 2 2 3" xfId="6773" xr:uid="{B87A2E46-986A-4FD6-B9E2-E01AA3F98CF6}"/>
    <cellStyle name="měny 2 3 2 3 4 2 2 4" xfId="5001" xr:uid="{2D6A6561-45C1-4FCB-81D0-D4057B1A7E36}"/>
    <cellStyle name="měny 2 3 2 3 4 2 3" xfId="2463" xr:uid="{8E88AF77-4F70-4682-A239-25413E90C9AD}"/>
    <cellStyle name="měny 2 3 2 3 4 2 3 2" xfId="7779" xr:uid="{ABE3196C-19EF-456F-BDCC-DEE4B6642F92}"/>
    <cellStyle name="měny 2 3 2 3 4 2 4" xfId="6007" xr:uid="{8547E072-9E43-4178-BD82-438EA490FBA3}"/>
    <cellStyle name="měny 2 3 2 3 4 2 5" xfId="4235" xr:uid="{90CC13DF-E4E0-4C61-A9E0-468A89DD4581}"/>
    <cellStyle name="měny 2 3 2 3 4 3" xfId="1073" xr:uid="{E5CDBE2B-CCC1-4D38-9FA1-983B47D4B976}"/>
    <cellStyle name="měny 2 3 2 3 4 3 2" xfId="2846" xr:uid="{04E615CE-C195-473E-96CD-225DCA4E3302}"/>
    <cellStyle name="měny 2 3 2 3 4 3 2 2" xfId="8162" xr:uid="{D2A119FD-4655-45EA-B25B-AB1BAD5CF92F}"/>
    <cellStyle name="měny 2 3 2 3 4 3 3" xfId="6390" xr:uid="{7874253B-6D6B-44CE-9F59-58CD57E3E205}"/>
    <cellStyle name="měny 2 3 2 3 4 3 4" xfId="4618" xr:uid="{3B1B9D94-7C01-4183-BD4D-295BD558CA77}"/>
    <cellStyle name="měny 2 3 2 3 4 4" xfId="2080" xr:uid="{F3702202-EE7E-4489-9E4E-3DAF3DB2ACB5}"/>
    <cellStyle name="měny 2 3 2 3 4 4 2" xfId="7396" xr:uid="{2A20442B-D297-4BE9-B58D-85CD64443EAD}"/>
    <cellStyle name="měny 2 3 2 3 4 5" xfId="5624" xr:uid="{FE1AA591-85AA-41D2-AB22-C55D46C1AE46}"/>
    <cellStyle name="měny 2 3 2 3 4 6" xfId="3852" xr:uid="{37532A5E-ABAB-467F-B051-DFD3F861B7F2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2 2 2" xfId="8709" xr:uid="{8B85A876-276E-45EC-8C6D-79633C14D60C}"/>
    <cellStyle name="měny 2 3 2 3 5 2 2 3" xfId="6937" xr:uid="{208D51CA-65B3-4EA5-9856-5B9ECE6405E5}"/>
    <cellStyle name="měny 2 3 2 3 5 2 2 4" xfId="5165" xr:uid="{C5A73F91-4F30-4EBC-952C-F7184A5FA183}"/>
    <cellStyle name="měny 2 3 2 3 5 2 3" xfId="2627" xr:uid="{6B63FCD0-A8CA-420E-B45A-92633167A2B4}"/>
    <cellStyle name="měny 2 3 2 3 5 2 3 2" xfId="7943" xr:uid="{1F9691C9-A784-4F9D-BECC-CC3EA6BF1578}"/>
    <cellStyle name="měny 2 3 2 3 5 2 4" xfId="6171" xr:uid="{D727AD7C-5851-45DC-99B2-54F2813EDBFA}"/>
    <cellStyle name="měny 2 3 2 3 5 2 5" xfId="4399" xr:uid="{63A1B551-0DDA-413B-839C-D261955B4D24}"/>
    <cellStyle name="měny 2 3 2 3 5 3" xfId="1237" xr:uid="{A5BBECFF-7A71-4A09-8AE4-66E81D8FEB41}"/>
    <cellStyle name="měny 2 3 2 3 5 3 2" xfId="3010" xr:uid="{D07F23E9-6E8B-476C-A918-91F2CAE4E52A}"/>
    <cellStyle name="měny 2 3 2 3 5 3 2 2" xfId="8326" xr:uid="{6F6B9D14-E0CF-4EC5-9128-A9DF781F73CC}"/>
    <cellStyle name="měny 2 3 2 3 5 3 3" xfId="6554" xr:uid="{14CD3193-5557-498A-B523-B226C7B469E0}"/>
    <cellStyle name="měny 2 3 2 3 5 3 4" xfId="4782" xr:uid="{1929F70E-AB29-4250-AA39-2CEE3EE880AC}"/>
    <cellStyle name="měny 2 3 2 3 5 4" xfId="2244" xr:uid="{138B47E3-5C1F-4B45-9A14-0E45EC6A46CA}"/>
    <cellStyle name="měny 2 3 2 3 5 4 2" xfId="7560" xr:uid="{26B82669-0845-4DB4-9732-C9322534EEDF}"/>
    <cellStyle name="měny 2 3 2 3 5 5" xfId="5788" xr:uid="{247B69DE-0C14-4B18-BECF-9A2FDD71C4F0}"/>
    <cellStyle name="měny 2 3 2 3 5 6" xfId="4016" xr:uid="{C79AAD16-BEFD-4EA0-A020-0AFF509B4EDB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2 2 2" xfId="8381" xr:uid="{B2E2E42E-660B-461B-A809-31283CB723E7}"/>
    <cellStyle name="měny 2 3 2 3 6 2 3" xfId="6609" xr:uid="{1888D1BA-FA79-459D-8B05-7D84278C47C3}"/>
    <cellStyle name="měny 2 3 2 3 6 2 4" xfId="4837" xr:uid="{5541B553-51EC-4F2D-B21D-386964CD734B}"/>
    <cellStyle name="měny 2 3 2 3 6 3" xfId="2299" xr:uid="{FF46A62C-4B6A-4404-B53E-96547FAD3F75}"/>
    <cellStyle name="měny 2 3 2 3 6 3 2" xfId="7615" xr:uid="{73E5FCED-C6D3-4799-A9C7-1B147F4BA096}"/>
    <cellStyle name="měny 2 3 2 3 6 4" xfId="5843" xr:uid="{FFC4EC73-49E6-45CB-B7E5-49907B5CFF32}"/>
    <cellStyle name="měny 2 3 2 3 6 5" xfId="4071" xr:uid="{3B78840B-F5D6-4FEA-89C2-EB1D8E6786B5}"/>
    <cellStyle name="měny 2 3 2 3 7" xfId="143" xr:uid="{603025A1-9600-40A1-A6FD-8F12721E4B5E}"/>
    <cellStyle name="měny 2 3 2 3 7 2" xfId="1916" xr:uid="{1DD5772D-4320-49FD-A29D-59D4A8DE2220}"/>
    <cellStyle name="měny 2 3 2 3 7 2 2" xfId="7232" xr:uid="{1F66CC18-4D59-4205-A691-6F14B4BC7E20}"/>
    <cellStyle name="měny 2 3 2 3 7 3" xfId="5460" xr:uid="{F3584F65-6A6F-435F-8AF1-4A92228152B0}"/>
    <cellStyle name="měny 2 3 2 3 7 4" xfId="3688" xr:uid="{E50668C8-C7F3-49EE-B1EB-854C47E40799}"/>
    <cellStyle name="měny 2 3 2 3 8" xfId="909" xr:uid="{74299264-D36B-496D-B767-48BAA97C6792}"/>
    <cellStyle name="měny 2 3 2 3 8 2" xfId="2682" xr:uid="{4A02E279-AF87-4B38-B53F-A8B8B55A7A74}"/>
    <cellStyle name="měny 2 3 2 3 8 2 2" xfId="7998" xr:uid="{FC8A0903-146F-476F-918E-5924C81846D5}"/>
    <cellStyle name="měny 2 3 2 3 8 3" xfId="6226" xr:uid="{CA3445E7-3EEF-45C8-B5CE-79FAA61E90A4}"/>
    <cellStyle name="měny 2 3 2 3 8 4" xfId="4454" xr:uid="{A8F5033D-CE3A-4E1A-A760-9CC5DB39B393}"/>
    <cellStyle name="měny 2 3 2 3 9" xfId="1675" xr:uid="{220C6EB4-B1B7-4CCB-B546-290737FE1F4F}"/>
    <cellStyle name="měny 2 3 2 3 9 2" xfId="3448" xr:uid="{87EF907B-75EB-4424-AE9A-0C85CA80460E}"/>
    <cellStyle name="měny 2 3 2 3 9 2 2" xfId="8764" xr:uid="{032A1BE6-16AA-45E6-A421-1A11FC85D78A}"/>
    <cellStyle name="měny 2 3 2 3 9 3" xfId="6992" xr:uid="{7589D77F-81B2-4D8E-A514-204E44EBE0FC}"/>
    <cellStyle name="měny 2 3 2 3 9 4" xfId="5220" xr:uid="{71749AB7-98C6-4184-9B97-F801FEB24C48}"/>
    <cellStyle name="měny 2 3 2 4" xfId="49" xr:uid="{00000000-0005-0000-0000-00001A000000}"/>
    <cellStyle name="měny 2 3 2 4 10" xfId="1825" xr:uid="{43123BA1-F10B-4A25-985F-265A8E7B7327}"/>
    <cellStyle name="měny 2 3 2 4 10 2" xfId="7141" xr:uid="{7FA2BA16-BD27-41FA-8947-0088E25752F8}"/>
    <cellStyle name="měny 2 3 2 4 11" xfId="5369" xr:uid="{15ADE98A-56AD-46D3-ACF5-8BAE69589F05}"/>
    <cellStyle name="měny 2 3 2 4 12" xfId="3597" xr:uid="{3AB66A30-96AF-4592-B92D-D7F38896291B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2 2 2" xfId="8672" xr:uid="{A633041C-5FCB-48B1-A655-CBFA5089260A}"/>
    <cellStyle name="měny 2 3 2 4 2 2 2 2 3" xfId="6900" xr:uid="{C71ADC7C-75D7-428D-88DB-EDC2ACC3A8AA}"/>
    <cellStyle name="měny 2 3 2 4 2 2 2 2 4" xfId="5128" xr:uid="{E2B1F097-49C1-430F-92EC-FD20B279C161}"/>
    <cellStyle name="měny 2 3 2 4 2 2 2 3" xfId="2590" xr:uid="{E26B39F3-F4CB-4CA8-962A-F0FC400AF5CC}"/>
    <cellStyle name="měny 2 3 2 4 2 2 2 3 2" xfId="7906" xr:uid="{BF99B2CA-96A1-42C1-8F7B-836762220F12}"/>
    <cellStyle name="měny 2 3 2 4 2 2 2 4" xfId="6134" xr:uid="{1C0265F1-462C-4F41-B9C7-8B69B25C2F83}"/>
    <cellStyle name="měny 2 3 2 4 2 2 2 5" xfId="4362" xr:uid="{5E75F858-CF4D-4E69-A41B-DCDA49AA2230}"/>
    <cellStyle name="měny 2 3 2 4 2 2 3" xfId="1200" xr:uid="{5A2043C2-750F-4DA8-A7FF-B7DE4A00D412}"/>
    <cellStyle name="měny 2 3 2 4 2 2 3 2" xfId="2973" xr:uid="{28D20337-04B0-4B62-9D0C-1FD8A94FEF45}"/>
    <cellStyle name="měny 2 3 2 4 2 2 3 2 2" xfId="8289" xr:uid="{959E4E34-5540-4DAF-A428-A0E5E0FB7561}"/>
    <cellStyle name="měny 2 3 2 4 2 2 3 3" xfId="6517" xr:uid="{90539338-DE68-4133-93FF-5FF7BD8920CD}"/>
    <cellStyle name="měny 2 3 2 4 2 2 3 4" xfId="4745" xr:uid="{80007216-1DAF-4496-87B8-EFABEECCDE87}"/>
    <cellStyle name="měny 2 3 2 4 2 2 4" xfId="2207" xr:uid="{8FE6ACA6-8919-4F62-BB88-F0644ECF7757}"/>
    <cellStyle name="měny 2 3 2 4 2 2 4 2" xfId="7523" xr:uid="{76CF2154-6AA4-4623-8833-1234B4A05004}"/>
    <cellStyle name="měny 2 3 2 4 2 2 5" xfId="5751" xr:uid="{B63BE28D-AD8E-4926-84DF-9AED326431BD}"/>
    <cellStyle name="měny 2 3 2 4 2 2 6" xfId="3979" xr:uid="{530221B1-A9A9-47B3-9D27-CC0511862723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2 2 2" xfId="8508" xr:uid="{262FFD5F-4A69-4E2C-8369-C05B95B7C160}"/>
    <cellStyle name="měny 2 3 2 4 2 3 2 3" xfId="6736" xr:uid="{94204DD4-4CEE-4A97-A085-B8427C89B357}"/>
    <cellStyle name="měny 2 3 2 4 2 3 2 4" xfId="4964" xr:uid="{3EC79A50-0D8E-455E-90BC-4B6E87F63B77}"/>
    <cellStyle name="měny 2 3 2 4 2 3 3" xfId="2426" xr:uid="{04C2F64E-043D-437A-B2DB-D6B5D645AE1E}"/>
    <cellStyle name="měny 2 3 2 4 2 3 3 2" xfId="7742" xr:uid="{05660BFE-1DB0-4070-8DE2-83CE0F483973}"/>
    <cellStyle name="měny 2 3 2 4 2 3 4" xfId="5970" xr:uid="{EDC921C6-23EE-4242-AA89-80E3D74103A5}"/>
    <cellStyle name="měny 2 3 2 4 2 3 5" xfId="4198" xr:uid="{6992A512-F487-42F1-99C6-25A46673D624}"/>
    <cellStyle name="měny 2 3 2 4 2 4" xfId="270" xr:uid="{87176673-62EB-4551-9E79-28C62E455B3A}"/>
    <cellStyle name="měny 2 3 2 4 2 4 2" xfId="2043" xr:uid="{60C22BBE-65E7-4446-A172-EF182469F4CD}"/>
    <cellStyle name="měny 2 3 2 4 2 4 2 2" xfId="7359" xr:uid="{CC5032BE-0134-4AB1-B850-66891407834D}"/>
    <cellStyle name="měny 2 3 2 4 2 4 3" xfId="5587" xr:uid="{FE71A875-B0E9-466D-A7D1-412177462FF5}"/>
    <cellStyle name="měny 2 3 2 4 2 4 4" xfId="3815" xr:uid="{E9FFA88D-1439-4032-96D5-207BDFDBD980}"/>
    <cellStyle name="měny 2 3 2 4 2 5" xfId="1036" xr:uid="{09AF64A7-F2A7-4DC0-85FA-303AEA9C945C}"/>
    <cellStyle name="měny 2 3 2 4 2 5 2" xfId="2809" xr:uid="{06618CBD-E8A7-4BB7-BCD1-35A295BEF018}"/>
    <cellStyle name="měny 2 3 2 4 2 5 2 2" xfId="8125" xr:uid="{8FD44649-F957-47B1-AE10-B4ECD2A2A53A}"/>
    <cellStyle name="měny 2 3 2 4 2 5 3" xfId="6353" xr:uid="{165D0354-5C7E-45C5-B605-89CB0FADFD61}"/>
    <cellStyle name="měny 2 3 2 4 2 5 4" xfId="4581" xr:uid="{D301541E-CF62-4F19-A649-5D125700807F}"/>
    <cellStyle name="měny 2 3 2 4 2 6" xfId="1747" xr:uid="{BC418B1F-029E-4CA1-AB8B-415B95800D32}"/>
    <cellStyle name="měny 2 3 2 4 2 6 2" xfId="3520" xr:uid="{C14F3DA1-06AB-411A-A111-90D07F8F3843}"/>
    <cellStyle name="měny 2 3 2 4 2 6 2 2" xfId="8836" xr:uid="{1BFA0B5F-744B-4B8B-906C-CACD992F8B8D}"/>
    <cellStyle name="měny 2 3 2 4 2 6 3" xfId="7064" xr:uid="{CCFF5104-A990-4517-9AB8-BE336F72CE87}"/>
    <cellStyle name="měny 2 3 2 4 2 6 4" xfId="5292" xr:uid="{C6D0B362-841F-4E5E-8537-B7915F4B9E02}"/>
    <cellStyle name="měny 2 3 2 4 2 7" xfId="1879" xr:uid="{E9723E44-505C-4516-8892-5981396E0C94}"/>
    <cellStyle name="měny 2 3 2 4 2 7 2" xfId="7195" xr:uid="{138A8245-7E77-4DEB-B96D-ABA526FF4E53}"/>
    <cellStyle name="měny 2 3 2 4 2 8" xfId="5423" xr:uid="{B2EE3AF6-CA58-4A49-AE0E-47BA5727FF6D}"/>
    <cellStyle name="měny 2 3 2 4 2 9" xfId="3651" xr:uid="{A52A0532-DF11-4937-84AC-6D5760DFD523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2 2 2" xfId="8618" xr:uid="{B59865B7-0C86-4526-98B8-13492C277346}"/>
    <cellStyle name="měny 2 3 2 4 3 2 2 2 3" xfId="6846" xr:uid="{F6510729-4FC4-4751-90AC-BB6E1000D27F}"/>
    <cellStyle name="měny 2 3 2 4 3 2 2 2 4" xfId="5074" xr:uid="{D021B867-B5F6-4906-9D1E-F39837804E76}"/>
    <cellStyle name="měny 2 3 2 4 3 2 2 3" xfId="2536" xr:uid="{DE8AD576-F136-4A42-B658-68BC326ADA1B}"/>
    <cellStyle name="měny 2 3 2 4 3 2 2 3 2" xfId="7852" xr:uid="{19A48DA6-31B6-4622-B511-55D253A00CC0}"/>
    <cellStyle name="měny 2 3 2 4 3 2 2 4" xfId="6080" xr:uid="{935F899C-2AC8-49B5-88D4-D67F9DF8AFD7}"/>
    <cellStyle name="měny 2 3 2 4 3 2 2 5" xfId="4308" xr:uid="{0A73E7B7-EE68-4882-945E-C332DDECA184}"/>
    <cellStyle name="měny 2 3 2 4 3 2 3" xfId="1146" xr:uid="{0E81DF1F-3F2E-4F95-80AE-8CA9AD7DB984}"/>
    <cellStyle name="měny 2 3 2 4 3 2 3 2" xfId="2919" xr:uid="{32E84335-75FD-4980-A869-6A076427D60E}"/>
    <cellStyle name="měny 2 3 2 4 3 2 3 2 2" xfId="8235" xr:uid="{8AB2ED5F-30F3-43D3-88A2-316A384999F5}"/>
    <cellStyle name="měny 2 3 2 4 3 2 3 3" xfId="6463" xr:uid="{750B2644-E1F8-4B6E-BBC0-9B4A2B339D9F}"/>
    <cellStyle name="měny 2 3 2 4 3 2 3 4" xfId="4691" xr:uid="{295CB40A-A4F1-4E7B-A922-D4D4D9F45732}"/>
    <cellStyle name="měny 2 3 2 4 3 2 4" xfId="2153" xr:uid="{1C3C3523-6C79-4100-9EB5-B0790DB864D3}"/>
    <cellStyle name="měny 2 3 2 4 3 2 4 2" xfId="7469" xr:uid="{4A84179C-5B76-4435-A720-6EA518C7B399}"/>
    <cellStyle name="měny 2 3 2 4 3 2 5" xfId="5697" xr:uid="{7EE1231A-4ED5-47B3-BB3D-2B36A1B6237C}"/>
    <cellStyle name="měny 2 3 2 4 3 2 6" xfId="3925" xr:uid="{D041D2FC-8EE2-4F89-9D38-0BA0876BB480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2 2 2" xfId="8454" xr:uid="{3286A9AF-CA17-4D63-B199-7599405F6FE2}"/>
    <cellStyle name="měny 2 3 2 4 3 3 2 3" xfId="6682" xr:uid="{B7391DF8-46E3-429C-AC1D-7819DAD0F2E4}"/>
    <cellStyle name="měny 2 3 2 4 3 3 2 4" xfId="4910" xr:uid="{FA74DB74-1BFD-4717-A9C2-349035C9646A}"/>
    <cellStyle name="měny 2 3 2 4 3 3 3" xfId="2372" xr:uid="{9F7C5942-B318-49BA-998D-78BDB617237D}"/>
    <cellStyle name="měny 2 3 2 4 3 3 3 2" xfId="7688" xr:uid="{A81695D4-C10A-4F65-BB4A-83677B080C54}"/>
    <cellStyle name="měny 2 3 2 4 3 3 4" xfId="5916" xr:uid="{21A4EB2D-06E6-49DD-A852-4F6F805CF47F}"/>
    <cellStyle name="měny 2 3 2 4 3 3 5" xfId="4144" xr:uid="{DEBF801C-891A-4D2B-B056-8C9E698C8A6F}"/>
    <cellStyle name="měny 2 3 2 4 3 4" xfId="982" xr:uid="{5AEB3F75-9DC6-4B43-B452-6F7E492A47BE}"/>
    <cellStyle name="měny 2 3 2 4 3 4 2" xfId="2755" xr:uid="{1E4BBC0C-8F4D-4573-9E13-78965E5A4D6B}"/>
    <cellStyle name="měny 2 3 2 4 3 4 2 2" xfId="8071" xr:uid="{057D0A95-9DCD-4FC0-BD1A-1B1D12A7EDE5}"/>
    <cellStyle name="měny 2 3 2 4 3 4 3" xfId="6299" xr:uid="{A75E5CD7-A66C-4EB1-B2F2-7D920FBB71E2}"/>
    <cellStyle name="měny 2 3 2 4 3 4 4" xfId="4527" xr:uid="{31E9725D-7FC8-4842-BFEC-58CA2EB9EE21}"/>
    <cellStyle name="měny 2 3 2 4 3 5" xfId="1989" xr:uid="{8EC54D03-9206-4019-8445-617ADE05A346}"/>
    <cellStyle name="měny 2 3 2 4 3 5 2" xfId="7305" xr:uid="{E58D6BB6-847A-45EC-9A20-1E65564EEA57}"/>
    <cellStyle name="měny 2 3 2 4 3 6" xfId="5533" xr:uid="{075ECAFE-8E13-4537-B57F-C8E29B331AD7}"/>
    <cellStyle name="měny 2 3 2 4 3 7" xfId="3761" xr:uid="{0735781A-F3A5-43EF-96DD-C39BB4F17C2F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2 2 2" xfId="8563" xr:uid="{02CF022B-96AB-492E-A95D-B7E2C38C3E64}"/>
    <cellStyle name="měny 2 3 2 4 4 2 2 3" xfId="6791" xr:uid="{59EEB9B9-FDAF-4298-8CF1-7ECF8AC0B027}"/>
    <cellStyle name="měny 2 3 2 4 4 2 2 4" xfId="5019" xr:uid="{473472C8-33C9-470C-BB84-2D8403B185B3}"/>
    <cellStyle name="měny 2 3 2 4 4 2 3" xfId="2481" xr:uid="{EB4BA124-F604-4996-9132-D690B7572101}"/>
    <cellStyle name="měny 2 3 2 4 4 2 3 2" xfId="7797" xr:uid="{DCB4149D-267D-45F3-8D7E-AA74EB5422C3}"/>
    <cellStyle name="měny 2 3 2 4 4 2 4" xfId="6025" xr:uid="{BB972558-E0ED-4C75-AD6D-F4648042DA62}"/>
    <cellStyle name="měny 2 3 2 4 4 2 5" xfId="4253" xr:uid="{7FB803B3-CF28-462C-938A-CA59274E5E3E}"/>
    <cellStyle name="měny 2 3 2 4 4 3" xfId="1091" xr:uid="{72D68B83-44CC-4475-8750-27143BF16F56}"/>
    <cellStyle name="měny 2 3 2 4 4 3 2" xfId="2864" xr:uid="{AF19F0A8-2DE3-43C3-8B45-71B1AC79CF75}"/>
    <cellStyle name="měny 2 3 2 4 4 3 2 2" xfId="8180" xr:uid="{E73178C4-EB73-419F-9D38-8108FDB9B2EC}"/>
    <cellStyle name="měny 2 3 2 4 4 3 3" xfId="6408" xr:uid="{C7C75328-46D8-49DC-86DD-C2545A80F873}"/>
    <cellStyle name="měny 2 3 2 4 4 3 4" xfId="4636" xr:uid="{5412E7B8-8D3A-407C-A25C-49DB9AD2768B}"/>
    <cellStyle name="měny 2 3 2 4 4 4" xfId="2098" xr:uid="{EAAFFD8E-61CC-41FE-8837-8CFF3903AF2E}"/>
    <cellStyle name="měny 2 3 2 4 4 4 2" xfId="7414" xr:uid="{08B9B16E-4D1A-4143-8B44-F540D906B3AB}"/>
    <cellStyle name="měny 2 3 2 4 4 5" xfId="5642" xr:uid="{BDD5C002-7A09-470E-97B2-B449DC31C2F0}"/>
    <cellStyle name="měny 2 3 2 4 4 6" xfId="3870" xr:uid="{271EEDF5-609C-4E83-9BB4-C7C95A709D0A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2 2 2" xfId="8727" xr:uid="{1E15812A-8C98-4F75-97E5-EB9B1F90FAB8}"/>
    <cellStyle name="měny 2 3 2 4 5 2 2 3" xfId="6955" xr:uid="{E61AE2D5-D170-47EB-9DE8-55D7FEDF12CB}"/>
    <cellStyle name="měny 2 3 2 4 5 2 2 4" xfId="5183" xr:uid="{089DFDB8-CE21-46DB-B703-EA2EE650A3B9}"/>
    <cellStyle name="měny 2 3 2 4 5 2 3" xfId="2645" xr:uid="{4A8931AA-141F-419D-85EC-7F66D1C1C4BB}"/>
    <cellStyle name="měny 2 3 2 4 5 2 3 2" xfId="7961" xr:uid="{6A03CEE8-78E0-46CC-A04F-6DCF2EBBA9E0}"/>
    <cellStyle name="měny 2 3 2 4 5 2 4" xfId="6189" xr:uid="{E3BE6C48-42CA-423A-9B34-F9CDDB545C6B}"/>
    <cellStyle name="měny 2 3 2 4 5 2 5" xfId="4417" xr:uid="{53C713AB-D8E9-45FE-AFF4-56ECFCBCB2AE}"/>
    <cellStyle name="měny 2 3 2 4 5 3" xfId="1255" xr:uid="{F087F500-74F1-4EC1-89D3-C915C04F844F}"/>
    <cellStyle name="měny 2 3 2 4 5 3 2" xfId="3028" xr:uid="{F306EE07-C470-4BCF-9F8D-0AE845A3760B}"/>
    <cellStyle name="měny 2 3 2 4 5 3 2 2" xfId="8344" xr:uid="{C06DFEA4-CCF7-4D04-BA7B-FEC5B0EDF9E2}"/>
    <cellStyle name="měny 2 3 2 4 5 3 3" xfId="6572" xr:uid="{D086D6ED-BDF3-48CF-8819-C228AF0F9C99}"/>
    <cellStyle name="měny 2 3 2 4 5 3 4" xfId="4800" xr:uid="{D501C0CA-0C0F-4097-B646-5E680C039820}"/>
    <cellStyle name="měny 2 3 2 4 5 4" xfId="2262" xr:uid="{4C0945B1-D840-423E-95FB-6FFA7FBF7567}"/>
    <cellStyle name="měny 2 3 2 4 5 4 2" xfId="7578" xr:uid="{97132E45-30B5-4E50-9040-C7842106BC56}"/>
    <cellStyle name="měny 2 3 2 4 5 5" xfId="5806" xr:uid="{6F4C72DE-B03C-4747-BFC5-D51EAFDB61E4}"/>
    <cellStyle name="měny 2 3 2 4 5 6" xfId="4034" xr:uid="{74F03F14-6DF5-4F94-A3D8-FE8A59E1ECDE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2 2 2" xfId="8399" xr:uid="{6D2F2B67-7F56-490F-BB3F-4059A04A1895}"/>
    <cellStyle name="měny 2 3 2 4 6 2 3" xfId="6627" xr:uid="{84AFE8CD-1C5B-46A9-82B6-EEAA6E38B84F}"/>
    <cellStyle name="měny 2 3 2 4 6 2 4" xfId="4855" xr:uid="{B8860187-0540-45AA-BA23-8C0456A3C842}"/>
    <cellStyle name="měny 2 3 2 4 6 3" xfId="2317" xr:uid="{6CAFD800-7543-48A1-A19A-C13DC8DE368E}"/>
    <cellStyle name="měny 2 3 2 4 6 3 2" xfId="7633" xr:uid="{CCEF48B1-8B5E-4F18-A1C8-C8B17E02EE34}"/>
    <cellStyle name="měny 2 3 2 4 6 4" xfId="5861" xr:uid="{9C7ABE92-1C13-4561-B844-1AF78204AC59}"/>
    <cellStyle name="měny 2 3 2 4 6 5" xfId="4089" xr:uid="{F57C6EC1-6D5D-4AE7-AD7C-3BA61193422F}"/>
    <cellStyle name="měny 2 3 2 4 7" xfId="161" xr:uid="{E6E878DC-14E8-4810-85F1-684B89816248}"/>
    <cellStyle name="měny 2 3 2 4 7 2" xfId="1934" xr:uid="{EAA83D9F-E9AA-4B1C-80DA-F28CE8741305}"/>
    <cellStyle name="měny 2 3 2 4 7 2 2" xfId="7250" xr:uid="{73CC094E-90DC-4570-8D8D-BAF5CDD06EEC}"/>
    <cellStyle name="měny 2 3 2 4 7 3" xfId="5478" xr:uid="{0579BDF8-302A-4082-828A-B5678AFA8B4C}"/>
    <cellStyle name="měny 2 3 2 4 7 4" xfId="3706" xr:uid="{A4B89606-A60B-435F-97A8-4AD9B5206BBD}"/>
    <cellStyle name="měny 2 3 2 4 8" xfId="927" xr:uid="{1FC798EE-FA7C-4D52-BA71-05D337F6E3BB}"/>
    <cellStyle name="měny 2 3 2 4 8 2" xfId="2700" xr:uid="{E258E0D3-0D1C-4E47-988E-E459DE0DF9D2}"/>
    <cellStyle name="měny 2 3 2 4 8 2 2" xfId="8016" xr:uid="{B85A00CD-5101-4EED-ACFD-CCD4DA5FB74D}"/>
    <cellStyle name="měny 2 3 2 4 8 3" xfId="6244" xr:uid="{F54FAB8A-AE51-4CDC-9214-0D367BAF5FC9}"/>
    <cellStyle name="měny 2 3 2 4 8 4" xfId="4472" xr:uid="{C99EB4D1-3FA9-4D00-9AB3-740AE8190016}"/>
    <cellStyle name="měny 2 3 2 4 9" xfId="1693" xr:uid="{5149E487-EB13-4AAD-9F71-D57473372DF3}"/>
    <cellStyle name="měny 2 3 2 4 9 2" xfId="3466" xr:uid="{DFFEA8F3-F5D9-4D1C-AD0A-9A987E6CC2BD}"/>
    <cellStyle name="měny 2 3 2 4 9 2 2" xfId="8782" xr:uid="{1B4283A4-9A61-4D6A-B33D-065059AE5624}"/>
    <cellStyle name="měny 2 3 2 4 9 3" xfId="7010" xr:uid="{ECFF5987-2A1D-444B-9105-6472A4774A61}"/>
    <cellStyle name="měny 2 3 2 4 9 4" xfId="5238" xr:uid="{D8B8DE8E-43A1-4275-8E9A-A70F8BCE198F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2 2 2" xfId="8636" xr:uid="{6C092788-A34E-4270-A011-92DBDB1AFDE0}"/>
    <cellStyle name="měny 2 3 2 5 2 2 2 3" xfId="6864" xr:uid="{EF3E0F2F-2D8D-4284-8819-78C6260F2EDA}"/>
    <cellStyle name="měny 2 3 2 5 2 2 2 4" xfId="5092" xr:uid="{D7903B54-0AE4-4312-8C76-07A878DDF632}"/>
    <cellStyle name="měny 2 3 2 5 2 2 3" xfId="2554" xr:uid="{83247F15-8D6A-414D-8FF3-A6780CEB93A7}"/>
    <cellStyle name="měny 2 3 2 5 2 2 3 2" xfId="7870" xr:uid="{A95F5173-E3DF-48DF-A889-2384E90ECA96}"/>
    <cellStyle name="měny 2 3 2 5 2 2 4" xfId="6098" xr:uid="{12DCE926-4823-4320-B152-C404CE451A57}"/>
    <cellStyle name="měny 2 3 2 5 2 2 5" xfId="4326" xr:uid="{CBA21CE2-7EF8-4A16-8FE1-DABAF2C24138}"/>
    <cellStyle name="měny 2 3 2 5 2 3" xfId="1164" xr:uid="{2FECE2B1-677B-49E2-8E04-8BF093CB7911}"/>
    <cellStyle name="měny 2 3 2 5 2 3 2" xfId="2937" xr:uid="{1D49877F-DB71-4587-8DEA-1B9E91A04CF2}"/>
    <cellStyle name="měny 2 3 2 5 2 3 2 2" xfId="8253" xr:uid="{B268B696-E478-4121-9AEA-266909C5FC3F}"/>
    <cellStyle name="měny 2 3 2 5 2 3 3" xfId="6481" xr:uid="{6CD61C9A-49E0-414F-843C-163D05344E3D}"/>
    <cellStyle name="měny 2 3 2 5 2 3 4" xfId="4709" xr:uid="{A28057ED-3642-4060-9683-644DC0184F57}"/>
    <cellStyle name="měny 2 3 2 5 2 4" xfId="2171" xr:uid="{E2215F28-6CEE-44E2-A9E2-F81202BB7D5E}"/>
    <cellStyle name="měny 2 3 2 5 2 4 2" xfId="7487" xr:uid="{409D1E9C-D785-4D27-B366-F19230616938}"/>
    <cellStyle name="měny 2 3 2 5 2 5" xfId="5715" xr:uid="{F402F4EA-E82F-47E4-98DC-022A26CACBA3}"/>
    <cellStyle name="měny 2 3 2 5 2 6" xfId="3943" xr:uid="{9AB3B2B0-1936-4D20-AA5A-369E2D88AE83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2 2 2" xfId="8472" xr:uid="{E9B740DB-0569-4305-A883-65D15D705725}"/>
    <cellStyle name="měny 2 3 2 5 3 2 3" xfId="6700" xr:uid="{5E0AC7F9-BD9A-4529-B0D9-46CB2572C20E}"/>
    <cellStyle name="měny 2 3 2 5 3 2 4" xfId="4928" xr:uid="{42E142A0-DDBF-497C-A8A0-DCD04CDD63AF}"/>
    <cellStyle name="měny 2 3 2 5 3 3" xfId="2390" xr:uid="{AE8D0E7A-81D4-4B96-B84F-664A4516500A}"/>
    <cellStyle name="měny 2 3 2 5 3 3 2" xfId="7706" xr:uid="{B3D1D12E-12D4-43CD-807D-47F4BD2CEF81}"/>
    <cellStyle name="měny 2 3 2 5 3 4" xfId="5934" xr:uid="{57F26355-22FB-454D-9D34-04B8120BB2D6}"/>
    <cellStyle name="měny 2 3 2 5 3 5" xfId="4162" xr:uid="{CE35E70C-320B-448D-B0BA-04C0ABC9E77D}"/>
    <cellStyle name="měny 2 3 2 5 4" xfId="234" xr:uid="{CB6E8648-AE5D-41BE-AD7B-D8B8840B4536}"/>
    <cellStyle name="měny 2 3 2 5 4 2" xfId="2007" xr:uid="{3BF8FC0F-4B1C-44EF-8B5F-77C0894DB3F6}"/>
    <cellStyle name="měny 2 3 2 5 4 2 2" xfId="7323" xr:uid="{F95A364C-D2AE-4FEC-B9D8-B5B1A71359FD}"/>
    <cellStyle name="měny 2 3 2 5 4 3" xfId="5551" xr:uid="{24F0A70A-B1C3-440A-95A8-4D6FF7D62621}"/>
    <cellStyle name="měny 2 3 2 5 4 4" xfId="3779" xr:uid="{52F1502F-8A37-4B71-957E-13326AB253D3}"/>
    <cellStyle name="měny 2 3 2 5 5" xfId="1000" xr:uid="{8B4BBB43-7DBB-47D4-8A31-7303A1C8A201}"/>
    <cellStyle name="měny 2 3 2 5 5 2" xfId="2773" xr:uid="{3A7547FD-569F-4292-86AA-019A65174B90}"/>
    <cellStyle name="měny 2 3 2 5 5 2 2" xfId="8089" xr:uid="{D6EA8F0D-B445-4F4F-85DC-BF4CF6019F43}"/>
    <cellStyle name="měny 2 3 2 5 5 3" xfId="6317" xr:uid="{9F1A9A0D-1243-465D-BDD9-63ED2FF48A1A}"/>
    <cellStyle name="měny 2 3 2 5 5 4" xfId="4545" xr:uid="{F208D6A6-E9A5-4432-9144-5E37832BBA05}"/>
    <cellStyle name="měny 2 3 2 5 6" xfId="1711" xr:uid="{9C51615E-8B10-4D93-8661-B792FAAA841C}"/>
    <cellStyle name="měny 2 3 2 5 6 2" xfId="3484" xr:uid="{EBF4363D-8FB1-42E0-8A4C-576E59675450}"/>
    <cellStyle name="měny 2 3 2 5 6 2 2" xfId="8800" xr:uid="{DD71EF21-34D2-404D-9B60-9986FBDF757E}"/>
    <cellStyle name="měny 2 3 2 5 6 3" xfId="7028" xr:uid="{6C9A540A-0655-4B7D-B44E-A79560A00AF7}"/>
    <cellStyle name="měny 2 3 2 5 6 4" xfId="5256" xr:uid="{05FF2246-68EA-4163-B914-A3BA4D042196}"/>
    <cellStyle name="měny 2 3 2 5 7" xfId="1843" xr:uid="{E050058C-C21B-4A54-B08A-8BC0C8E798AB}"/>
    <cellStyle name="měny 2 3 2 5 7 2" xfId="7159" xr:uid="{497C23E1-6A36-4081-876C-E893358A3AB0}"/>
    <cellStyle name="měny 2 3 2 5 8" xfId="5387" xr:uid="{D668D076-96C3-4F58-A931-40AEF9F114A6}"/>
    <cellStyle name="měny 2 3 2 5 9" xfId="3615" xr:uid="{0AD4022F-749A-45A7-A887-399988A4AA78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2 2 2" xfId="8582" xr:uid="{4DFAF216-51EA-4807-AF51-438D190EA65E}"/>
    <cellStyle name="měny 2 3 2 6 2 2 2 3" xfId="6810" xr:uid="{DDF887A4-78F6-4829-96BE-171BED5F801C}"/>
    <cellStyle name="měny 2 3 2 6 2 2 2 4" xfId="5038" xr:uid="{CB0BBFF2-038A-4EF7-8F8A-2315EF507D70}"/>
    <cellStyle name="měny 2 3 2 6 2 2 3" xfId="2500" xr:uid="{04D75C45-8744-4CFE-898C-1D323E2C25E3}"/>
    <cellStyle name="měny 2 3 2 6 2 2 3 2" xfId="7816" xr:uid="{5636E710-4B7B-4159-96CD-45EA88DA4F6F}"/>
    <cellStyle name="měny 2 3 2 6 2 2 4" xfId="6044" xr:uid="{1ACC50DE-45E7-4956-8ECB-CA03EB43157B}"/>
    <cellStyle name="měny 2 3 2 6 2 2 5" xfId="4272" xr:uid="{64CBC1C4-6F0A-402F-9B37-EAAF0D91E1E7}"/>
    <cellStyle name="měny 2 3 2 6 2 3" xfId="1110" xr:uid="{FD88BA8B-57EE-45E4-9C07-3003FBAB780C}"/>
    <cellStyle name="měny 2 3 2 6 2 3 2" xfId="2883" xr:uid="{82F192F2-6DB3-4FEA-ADB0-963CD39C9819}"/>
    <cellStyle name="měny 2 3 2 6 2 3 2 2" xfId="8199" xr:uid="{3B61E2D1-44E4-409C-B463-E997B931286F}"/>
    <cellStyle name="měny 2 3 2 6 2 3 3" xfId="6427" xr:uid="{96B2704E-B27A-4A63-B8D6-1B9FFD84C2E3}"/>
    <cellStyle name="měny 2 3 2 6 2 3 4" xfId="4655" xr:uid="{03FF4459-F411-4565-A789-F508C545177D}"/>
    <cellStyle name="měny 2 3 2 6 2 4" xfId="2117" xr:uid="{0EA60092-9454-496D-BFCE-023558EB5237}"/>
    <cellStyle name="měny 2 3 2 6 2 4 2" xfId="7433" xr:uid="{CF60FF62-EE8D-479F-959D-FF1D9A3CD3EE}"/>
    <cellStyle name="měny 2 3 2 6 2 5" xfId="5661" xr:uid="{676232A0-D191-4C74-927C-C94D648E9568}"/>
    <cellStyle name="měny 2 3 2 6 2 6" xfId="3889" xr:uid="{C3B58FF5-B484-4A6F-ACB1-9BE4ADE6A0B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2 2 2" xfId="8418" xr:uid="{DAAA6B47-08B8-4613-86B5-728DF1A3CFA4}"/>
    <cellStyle name="měny 2 3 2 6 3 2 3" xfId="6646" xr:uid="{49D59D86-26D1-4179-ADD3-75D9373164A5}"/>
    <cellStyle name="měny 2 3 2 6 3 2 4" xfId="4874" xr:uid="{33E2D650-2CED-4231-82D9-18572D3A069E}"/>
    <cellStyle name="měny 2 3 2 6 3 3" xfId="2336" xr:uid="{F2FC158F-5113-4031-96ED-CDFF1A70C403}"/>
    <cellStyle name="měny 2 3 2 6 3 3 2" xfId="7652" xr:uid="{58A375DB-A8FC-4A27-BFB8-BD1326D5D7CF}"/>
    <cellStyle name="měny 2 3 2 6 3 4" xfId="5880" xr:uid="{5E663BAF-3C5C-4EBE-B67C-D40481D85601}"/>
    <cellStyle name="měny 2 3 2 6 3 5" xfId="4108" xr:uid="{7E6FFD90-759A-4F0E-A060-6C1B915DE922}"/>
    <cellStyle name="měny 2 3 2 6 4" xfId="946" xr:uid="{C12C3B29-7363-419F-85A1-A601619BF130}"/>
    <cellStyle name="měny 2 3 2 6 4 2" xfId="2719" xr:uid="{64E7AE3E-FAA0-439C-B214-78D91DD40969}"/>
    <cellStyle name="měny 2 3 2 6 4 2 2" xfId="8035" xr:uid="{B02BFE7C-905D-4648-B72C-7772C134BEEF}"/>
    <cellStyle name="měny 2 3 2 6 4 3" xfId="6263" xr:uid="{47A17790-C631-4C92-AFD5-8B88403CE427}"/>
    <cellStyle name="měny 2 3 2 6 4 4" xfId="4491" xr:uid="{C893CDEE-4ED0-40A0-B2C3-5F8790E91172}"/>
    <cellStyle name="měny 2 3 2 6 5" xfId="1953" xr:uid="{789DD0EC-DC21-4661-A3F7-35D89D0028CF}"/>
    <cellStyle name="měny 2 3 2 6 5 2" xfId="7269" xr:uid="{72E85226-A0CE-4523-8CDB-33428D9A05D6}"/>
    <cellStyle name="měny 2 3 2 6 6" xfId="5497" xr:uid="{D0B6513E-85E5-4EE1-97F8-24AE2065DFBB}"/>
    <cellStyle name="měny 2 3 2 6 7" xfId="3725" xr:uid="{D5BC5864-D9C6-46BA-BEAD-8F50CF4C0E3D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2 2 2" xfId="8527" xr:uid="{77631305-5739-4A02-9490-D93F1FBE7061}"/>
    <cellStyle name="měny 2 3 2 7 2 2 3" xfId="6755" xr:uid="{0C3C6014-6116-4DB6-A513-DC713C83E8B8}"/>
    <cellStyle name="měny 2 3 2 7 2 2 4" xfId="4983" xr:uid="{70C8BD17-F3E4-46AD-9511-554A48130BAD}"/>
    <cellStyle name="měny 2 3 2 7 2 3" xfId="2445" xr:uid="{DB1FB597-3614-4A2B-8D89-84A1993C153C}"/>
    <cellStyle name="měny 2 3 2 7 2 3 2" xfId="7761" xr:uid="{FB6DA7E9-7406-4626-BF23-2CFA46EC43D8}"/>
    <cellStyle name="měny 2 3 2 7 2 4" xfId="5989" xr:uid="{2DBAAC36-8B84-4B56-9892-7D6A3002E3D0}"/>
    <cellStyle name="měny 2 3 2 7 2 5" xfId="4217" xr:uid="{7FE0161A-9004-46B0-A2C8-D8EF9A7DFE24}"/>
    <cellStyle name="měny 2 3 2 7 3" xfId="1055" xr:uid="{05A78868-E945-408C-BF2A-A8F96B7BC1B2}"/>
    <cellStyle name="měny 2 3 2 7 3 2" xfId="2828" xr:uid="{E781995D-11C8-43C6-9CCC-8BC29F24701E}"/>
    <cellStyle name="měny 2 3 2 7 3 2 2" xfId="8144" xr:uid="{54EC9BFA-F06C-4682-963E-9D7DFD45C99A}"/>
    <cellStyle name="měny 2 3 2 7 3 3" xfId="6372" xr:uid="{F4A4280E-4788-478A-BF65-5311B6E04511}"/>
    <cellStyle name="měny 2 3 2 7 3 4" xfId="4600" xr:uid="{D24ED5C2-2E6D-4CBC-B58F-4D5131156006}"/>
    <cellStyle name="měny 2 3 2 7 4" xfId="2062" xr:uid="{993E5310-7C14-4D21-97EE-DB5D859C682A}"/>
    <cellStyle name="měny 2 3 2 7 4 2" xfId="7378" xr:uid="{797F50AF-598F-47A3-8ABE-AA5103FF595D}"/>
    <cellStyle name="měny 2 3 2 7 5" xfId="5606" xr:uid="{3DF9281D-A152-485A-BD33-E30235016859}"/>
    <cellStyle name="měny 2 3 2 7 6" xfId="3834" xr:uid="{0DDF4A8A-1FE5-4FE8-97C6-E37024964B07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2 2 2" xfId="8691" xr:uid="{8AB24B62-DA3C-4D66-92D5-44F73B9F1CA6}"/>
    <cellStyle name="měny 2 3 2 8 2 2 3" xfId="6919" xr:uid="{4A382C4D-5AB6-4812-BEF7-97EBB5CCC455}"/>
    <cellStyle name="měny 2 3 2 8 2 2 4" xfId="5147" xr:uid="{B60FBE30-5E77-4245-9AAA-C45F1D4057B2}"/>
    <cellStyle name="měny 2 3 2 8 2 3" xfId="2609" xr:uid="{0DC0D673-20C9-4978-9252-9D386407D1D4}"/>
    <cellStyle name="měny 2 3 2 8 2 3 2" xfId="7925" xr:uid="{C40F78DB-272E-48E2-9C3F-5ECB730B9431}"/>
    <cellStyle name="měny 2 3 2 8 2 4" xfId="6153" xr:uid="{07E0F720-1571-421D-B7E1-9AC004926182}"/>
    <cellStyle name="měny 2 3 2 8 2 5" xfId="4381" xr:uid="{F8FD97DF-66BC-4111-879E-55DE613C6412}"/>
    <cellStyle name="měny 2 3 2 8 3" xfId="1219" xr:uid="{6D0E141B-D831-4A74-80BB-8F84CD512459}"/>
    <cellStyle name="měny 2 3 2 8 3 2" xfId="2992" xr:uid="{2F6C6BAB-837C-4A3E-8734-2B48FC133C51}"/>
    <cellStyle name="měny 2 3 2 8 3 2 2" xfId="8308" xr:uid="{A4609CE2-ACB3-4CAE-8095-7135D519BB83}"/>
    <cellStyle name="měny 2 3 2 8 3 3" xfId="6536" xr:uid="{8EFC4306-2AFA-4E1A-9F98-654EE2A55E74}"/>
    <cellStyle name="měny 2 3 2 8 3 4" xfId="4764" xr:uid="{10CFCFD7-1CB6-4189-A810-29272340CAFE}"/>
    <cellStyle name="měny 2 3 2 8 4" xfId="2226" xr:uid="{BA4DC0AF-0E4F-4563-AAB5-EF311D8561C1}"/>
    <cellStyle name="měny 2 3 2 8 4 2" xfId="7542" xr:uid="{B336B471-4957-4AB7-91BC-EF6841074A57}"/>
    <cellStyle name="měny 2 3 2 8 5" xfId="5770" xr:uid="{78718D5D-4CD8-4010-B0DC-D98CD12037FF}"/>
    <cellStyle name="měny 2 3 2 8 6" xfId="3998" xr:uid="{7117A952-B2AA-4820-B0A8-DC5365D78E6C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2 2 2" xfId="8363" xr:uid="{896BBD8A-F88B-4CC0-9617-5C9352067333}"/>
    <cellStyle name="měny 2 3 2 9 2 3" xfId="6591" xr:uid="{CD2DB00A-2AB7-4C19-B17F-B7096A50895D}"/>
    <cellStyle name="měny 2 3 2 9 2 4" xfId="4819" xr:uid="{262B9371-2C6A-40EB-92E0-46DE00705780}"/>
    <cellStyle name="měny 2 3 2 9 3" xfId="2281" xr:uid="{801DA7CC-19D6-4744-BE51-E5AFF6CF301B}"/>
    <cellStyle name="měny 2 3 2 9 3 2" xfId="7597" xr:uid="{60F07D77-6330-40F6-9BC6-5527E8A7EC72}"/>
    <cellStyle name="měny 2 3 2 9 4" xfId="5825" xr:uid="{06A3C1DC-7DA8-4767-809E-323E540CA7A6}"/>
    <cellStyle name="měny 2 3 2 9 5" xfId="4053" xr:uid="{5652AB9C-7B0B-43EF-B96C-98C3EBCE7DE3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0 2 2" xfId="7217" xr:uid="{38691DD3-88C4-45ED-855B-E28739E76E5B}"/>
    <cellStyle name="měny 2 3 3 10 3" xfId="5445" xr:uid="{BE845778-94F0-47E8-AE2A-F3E5928BDE5B}"/>
    <cellStyle name="měny 2 3 3 10 4" xfId="3673" xr:uid="{A4C76174-5386-49C4-8B8E-22FB671B8756}"/>
    <cellStyle name="měny 2 3 3 11" xfId="894" xr:uid="{9E88CC3B-CE00-4716-A251-2D46B83DE8C2}"/>
    <cellStyle name="měny 2 3 3 11 2" xfId="2667" xr:uid="{75016C83-5693-4E58-8E85-699F0E6E9D75}"/>
    <cellStyle name="měny 2 3 3 11 2 2" xfId="7983" xr:uid="{518F192A-A134-4D28-90F9-21698A939E13}"/>
    <cellStyle name="měny 2 3 3 11 3" xfId="6211" xr:uid="{88934CE5-DFAB-4572-B1BB-D8D38305464C}"/>
    <cellStyle name="měny 2 3 3 11 4" xfId="4439" xr:uid="{DAC36C4F-D25C-4FAE-B3C1-5811D2CC1D85}"/>
    <cellStyle name="měny 2 3 3 12" xfId="1660" xr:uid="{ABC6DF28-DB8F-4BCC-BB92-24303F0744DD}"/>
    <cellStyle name="měny 2 3 3 12 2" xfId="3433" xr:uid="{20250139-B6D1-4FD2-9027-40775C518D87}"/>
    <cellStyle name="měny 2 3 3 12 2 2" xfId="8749" xr:uid="{7E536D98-C6EB-456B-9362-5AD7E75E2C65}"/>
    <cellStyle name="měny 2 3 3 12 3" xfId="6977" xr:uid="{273BA006-5CB4-4C07-9C12-6E9469118E9B}"/>
    <cellStyle name="měny 2 3 3 12 4" xfId="5205" xr:uid="{71718192-0E62-40C5-A93D-1378B384A126}"/>
    <cellStyle name="měny 2 3 3 13" xfId="1792" xr:uid="{B5525CD3-3C08-44AE-AC1F-7E03210CB152}"/>
    <cellStyle name="měny 2 3 3 13 2" xfId="7108" xr:uid="{F1BC859A-A06F-4E19-8AC4-7D3CB1F93ADE}"/>
    <cellStyle name="měny 2 3 3 14" xfId="5336" xr:uid="{435F77E1-BB90-4C89-88E3-EDA53C0C4451}"/>
    <cellStyle name="měny 2 3 3 15" xfId="3564" xr:uid="{2DE404A0-3B4F-4A2D-B11E-2F95EC5D6059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0 2 2" xfId="7992" xr:uid="{0D4DA233-C43C-41AB-B85C-482609741CC2}"/>
    <cellStyle name="měny 2 3 3 2 10 3" xfId="6220" xr:uid="{65422D50-578A-4DB3-9116-4AD2F746F5AF}"/>
    <cellStyle name="měny 2 3 3 2 10 4" xfId="4448" xr:uid="{065EA1BC-DC09-4A66-B000-72F0ECD4EFEE}"/>
    <cellStyle name="měny 2 3 3 2 11" xfId="1669" xr:uid="{23CA5985-4789-4A12-8E0B-EF37D932DC7D}"/>
    <cellStyle name="měny 2 3 3 2 11 2" xfId="3442" xr:uid="{2F4D70CD-887F-4E36-ACE6-E92FA172EC8A}"/>
    <cellStyle name="měny 2 3 3 2 11 2 2" xfId="8758" xr:uid="{79AC9AE4-9365-412B-8B16-5825C76DCAC5}"/>
    <cellStyle name="měny 2 3 3 2 11 3" xfId="6986" xr:uid="{93A6C9FB-D0B8-4B69-9298-9A967CA5D91D}"/>
    <cellStyle name="měny 2 3 3 2 11 4" xfId="5214" xr:uid="{4AE54FFE-0A32-4266-9DAE-3FD6C8FFE29C}"/>
    <cellStyle name="měny 2 3 3 2 12" xfId="1801" xr:uid="{90E29BB2-5080-4D07-9663-64915BA979DC}"/>
    <cellStyle name="měny 2 3 3 2 12 2" xfId="7117" xr:uid="{CE2EDD82-F7CC-4EF3-9EF6-990DC8902452}"/>
    <cellStyle name="měny 2 3 3 2 13" xfId="5345" xr:uid="{B55D5315-1122-4BD0-8E2B-150FD68104F0}"/>
    <cellStyle name="měny 2 3 3 2 14" xfId="3573" xr:uid="{0377757F-3E6E-4A21-8D9F-96D42B7C7231}"/>
    <cellStyle name="měny 2 3 3 2 2" xfId="43" xr:uid="{00000000-0005-0000-0000-00001D000000}"/>
    <cellStyle name="měny 2 3 3 2 2 10" xfId="1819" xr:uid="{87F55798-AB45-47A7-9053-8937555B2A7C}"/>
    <cellStyle name="měny 2 3 3 2 2 10 2" xfId="7135" xr:uid="{5AA07F8D-839D-4F38-9A20-01E604A3D048}"/>
    <cellStyle name="měny 2 3 3 2 2 11" xfId="5363" xr:uid="{225D6B1A-3652-42DB-BE06-65DE5C208FD8}"/>
    <cellStyle name="měny 2 3 3 2 2 12" xfId="3591" xr:uid="{063C966A-E1A1-4575-A185-8463FD98D4E2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2 2 2" xfId="8666" xr:uid="{8E8990D5-BF96-44BF-9EBF-8ABFAA5B747C}"/>
    <cellStyle name="měny 2 3 3 2 2 2 2 2 2 3" xfId="6894" xr:uid="{52EF8211-779C-49CE-8FE6-C60738F18A8B}"/>
    <cellStyle name="měny 2 3 3 2 2 2 2 2 2 4" xfId="5122" xr:uid="{0F230A2E-C889-4A12-8184-F64806CE9174}"/>
    <cellStyle name="měny 2 3 3 2 2 2 2 2 3" xfId="2584" xr:uid="{5F716F21-95B0-4AE6-A74A-57F58CD1349E}"/>
    <cellStyle name="měny 2 3 3 2 2 2 2 2 3 2" xfId="7900" xr:uid="{6DA76424-CF63-4B0A-8D13-277B68D2D203}"/>
    <cellStyle name="měny 2 3 3 2 2 2 2 2 4" xfId="6128" xr:uid="{5B788812-CEB7-4F89-8F44-02A126582C2D}"/>
    <cellStyle name="měny 2 3 3 2 2 2 2 2 5" xfId="4356" xr:uid="{6E41F488-8E44-4184-A110-92CA3BAC0886}"/>
    <cellStyle name="měny 2 3 3 2 2 2 2 3" xfId="1194" xr:uid="{79566132-899A-4BD9-91DD-28FCBC78EB5C}"/>
    <cellStyle name="měny 2 3 3 2 2 2 2 3 2" xfId="2967" xr:uid="{39559642-CBF1-4D19-AB08-FB01EB4D31AA}"/>
    <cellStyle name="měny 2 3 3 2 2 2 2 3 2 2" xfId="8283" xr:uid="{8477EC72-2158-49D4-A38B-D540E69695A3}"/>
    <cellStyle name="měny 2 3 3 2 2 2 2 3 3" xfId="6511" xr:uid="{79EA9DD3-3359-4126-AC64-B44F12B612FE}"/>
    <cellStyle name="měny 2 3 3 2 2 2 2 3 4" xfId="4739" xr:uid="{D7866524-2FD2-4342-B6AB-ED15DC4CEAD1}"/>
    <cellStyle name="měny 2 3 3 2 2 2 2 4" xfId="2201" xr:uid="{49DF47C4-FD32-48D7-9D33-8C3137224622}"/>
    <cellStyle name="měny 2 3 3 2 2 2 2 4 2" xfId="7517" xr:uid="{7EE8F7A2-C492-4499-BDC6-523A52C5E288}"/>
    <cellStyle name="měny 2 3 3 2 2 2 2 5" xfId="5745" xr:uid="{F18DBCA0-1DAF-4521-884C-6759A20DC1E6}"/>
    <cellStyle name="měny 2 3 3 2 2 2 2 6" xfId="3973" xr:uid="{9E55F7E4-DE5C-4E05-9280-E7002613FF38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2 2 2" xfId="8502" xr:uid="{2C7D9817-C01F-4A50-B072-8E13829218D5}"/>
    <cellStyle name="měny 2 3 3 2 2 2 3 2 3" xfId="6730" xr:uid="{A6E4D073-7FF8-4A5D-862C-C14DF465354C}"/>
    <cellStyle name="měny 2 3 3 2 2 2 3 2 4" xfId="4958" xr:uid="{7F608FE3-7051-4212-B8F5-A5D9263D2EE0}"/>
    <cellStyle name="měny 2 3 3 2 2 2 3 3" xfId="2420" xr:uid="{E4B24096-7149-4C66-A916-B60380B06747}"/>
    <cellStyle name="měny 2 3 3 2 2 2 3 3 2" xfId="7736" xr:uid="{C729BDE3-3FF9-44CB-9188-39EACFD4143A}"/>
    <cellStyle name="měny 2 3 3 2 2 2 3 4" xfId="5964" xr:uid="{5025CF0C-F3DC-4489-8562-6822A10B24BB}"/>
    <cellStyle name="měny 2 3 3 2 2 2 3 5" xfId="4192" xr:uid="{743CE68C-6528-4F52-8BC8-E1FCB41C0861}"/>
    <cellStyle name="měny 2 3 3 2 2 2 4" xfId="264" xr:uid="{48BAE231-E13D-4B10-9F3D-43274F0F9499}"/>
    <cellStyle name="měny 2 3 3 2 2 2 4 2" xfId="2037" xr:uid="{FF66E26D-6032-4AE9-8C26-1EAD7A32E606}"/>
    <cellStyle name="měny 2 3 3 2 2 2 4 2 2" xfId="7353" xr:uid="{CE77ABC2-C3C4-4DF9-848D-764A777624E3}"/>
    <cellStyle name="měny 2 3 3 2 2 2 4 3" xfId="5581" xr:uid="{9BEE5BD1-CE65-4CC5-833D-FDD060CCFD9E}"/>
    <cellStyle name="měny 2 3 3 2 2 2 4 4" xfId="3809" xr:uid="{DD2D113E-D98F-48E0-B9AF-C367FA60BC8F}"/>
    <cellStyle name="měny 2 3 3 2 2 2 5" xfId="1030" xr:uid="{0DF62D8D-A129-4347-BA63-0D6B97BA8158}"/>
    <cellStyle name="měny 2 3 3 2 2 2 5 2" xfId="2803" xr:uid="{E5D60D47-4D47-4C4C-A030-E896BD2CB66C}"/>
    <cellStyle name="měny 2 3 3 2 2 2 5 2 2" xfId="8119" xr:uid="{5FEC2FB0-14E3-4F5E-982F-6FB7B6C3C82A}"/>
    <cellStyle name="měny 2 3 3 2 2 2 5 3" xfId="6347" xr:uid="{E87279C8-1BE3-4872-8B6F-DD0392F9C35E}"/>
    <cellStyle name="měny 2 3 3 2 2 2 5 4" xfId="4575" xr:uid="{6265D05B-251C-417B-A54C-2C905BFCFCF5}"/>
    <cellStyle name="měny 2 3 3 2 2 2 6" xfId="1741" xr:uid="{739763A4-7662-4854-846F-32C2F94A84DD}"/>
    <cellStyle name="měny 2 3 3 2 2 2 6 2" xfId="3514" xr:uid="{77433BAB-3E12-487A-B707-4D248725227B}"/>
    <cellStyle name="měny 2 3 3 2 2 2 6 2 2" xfId="8830" xr:uid="{ACD0DF9B-9596-45B0-80B0-C501C3E07F0C}"/>
    <cellStyle name="měny 2 3 3 2 2 2 6 3" xfId="7058" xr:uid="{AE457E64-FEB0-4610-A78A-79ABD20BBB36}"/>
    <cellStyle name="měny 2 3 3 2 2 2 6 4" xfId="5286" xr:uid="{5A37DA13-90EE-400C-9836-5DD188429DE7}"/>
    <cellStyle name="měny 2 3 3 2 2 2 7" xfId="1873" xr:uid="{7192AB2F-3054-42B9-A818-6359DDBE312D}"/>
    <cellStyle name="měny 2 3 3 2 2 2 7 2" xfId="7189" xr:uid="{78FFB769-8901-4B6E-A267-461CA61FAF49}"/>
    <cellStyle name="měny 2 3 3 2 2 2 8" xfId="5417" xr:uid="{15BA1FF5-7249-430A-84F3-135D6CE58F0F}"/>
    <cellStyle name="měny 2 3 3 2 2 2 9" xfId="3645" xr:uid="{95D94F18-034B-48E0-9902-2F2C732FD618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2 2 2" xfId="8612" xr:uid="{C2B69ACC-9372-464D-981E-8A8658F30577}"/>
    <cellStyle name="měny 2 3 3 2 2 3 2 2 2 3" xfId="6840" xr:uid="{EB06C5C4-7D0B-4C31-9969-4122BCA466B9}"/>
    <cellStyle name="měny 2 3 3 2 2 3 2 2 2 4" xfId="5068" xr:uid="{32AE0294-B871-4772-9BF3-46BB0CEC74DD}"/>
    <cellStyle name="měny 2 3 3 2 2 3 2 2 3" xfId="2530" xr:uid="{6E7D16DA-2A8F-4217-A95E-A044BDE08C9D}"/>
    <cellStyle name="měny 2 3 3 2 2 3 2 2 3 2" xfId="7846" xr:uid="{33E41648-20D9-4471-BFD5-DF805488C831}"/>
    <cellStyle name="měny 2 3 3 2 2 3 2 2 4" xfId="6074" xr:uid="{268271E0-068A-493A-9809-9C58F382CF38}"/>
    <cellStyle name="měny 2 3 3 2 2 3 2 2 5" xfId="4302" xr:uid="{EDA55F48-4816-48A6-A58C-E1428C0FA4BF}"/>
    <cellStyle name="měny 2 3 3 2 2 3 2 3" xfId="1140" xr:uid="{0958D026-5447-49C5-BA93-B361ADACFBF8}"/>
    <cellStyle name="měny 2 3 3 2 2 3 2 3 2" xfId="2913" xr:uid="{84A65AFB-B6F4-4BAF-95D0-93ADF23DCA42}"/>
    <cellStyle name="měny 2 3 3 2 2 3 2 3 2 2" xfId="8229" xr:uid="{01918931-D606-4161-A289-305BF944B0EC}"/>
    <cellStyle name="měny 2 3 3 2 2 3 2 3 3" xfId="6457" xr:uid="{AE78144A-029C-4A87-88E7-601B7C9DA65B}"/>
    <cellStyle name="měny 2 3 3 2 2 3 2 3 4" xfId="4685" xr:uid="{18E6EACC-A643-43D7-A364-18BAD082067E}"/>
    <cellStyle name="měny 2 3 3 2 2 3 2 4" xfId="2147" xr:uid="{5375F6AE-4661-4810-A35E-495FC3D3AF1C}"/>
    <cellStyle name="měny 2 3 3 2 2 3 2 4 2" xfId="7463" xr:uid="{587CBA62-A66D-41D8-A0C9-E12505F0D9CE}"/>
    <cellStyle name="měny 2 3 3 2 2 3 2 5" xfId="5691" xr:uid="{0169B029-9D12-4AB1-9C1B-714CEB605A2E}"/>
    <cellStyle name="měny 2 3 3 2 2 3 2 6" xfId="3919" xr:uid="{A75C47F0-BFF3-4B9B-9CAA-3884FD6CB3B1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2 2 2" xfId="8448" xr:uid="{CBBBC9A4-0023-40F8-8ADA-DDF3A35D7FDD}"/>
    <cellStyle name="měny 2 3 3 2 2 3 3 2 3" xfId="6676" xr:uid="{C304A954-67D7-44EF-A012-6697A6D9C38F}"/>
    <cellStyle name="měny 2 3 3 2 2 3 3 2 4" xfId="4904" xr:uid="{F488EBF6-7CF6-4766-9945-D17F168AABC0}"/>
    <cellStyle name="měny 2 3 3 2 2 3 3 3" xfId="2366" xr:uid="{7D123A59-EA00-413A-826A-ED48F862B2AA}"/>
    <cellStyle name="měny 2 3 3 2 2 3 3 3 2" xfId="7682" xr:uid="{DE954F1F-4874-42F1-8F28-EF25F4B88DCE}"/>
    <cellStyle name="měny 2 3 3 2 2 3 3 4" xfId="5910" xr:uid="{274ED77D-363B-49FE-A3D8-1C6CCC9E0AF2}"/>
    <cellStyle name="měny 2 3 3 2 2 3 3 5" xfId="4138" xr:uid="{9731ADB4-32ED-49ED-9BD0-9D0119997DD1}"/>
    <cellStyle name="měny 2 3 3 2 2 3 4" xfId="976" xr:uid="{AE9FF1B9-2EC7-464C-A419-9C9CC6286056}"/>
    <cellStyle name="měny 2 3 3 2 2 3 4 2" xfId="2749" xr:uid="{03F7FD02-CDC6-43A0-8541-D9445FC723B4}"/>
    <cellStyle name="měny 2 3 3 2 2 3 4 2 2" xfId="8065" xr:uid="{C40745EB-F181-4F43-9AD1-50C3347685D4}"/>
    <cellStyle name="měny 2 3 3 2 2 3 4 3" xfId="6293" xr:uid="{14D29162-5842-43A1-B7B9-B3848D9008B2}"/>
    <cellStyle name="měny 2 3 3 2 2 3 4 4" xfId="4521" xr:uid="{CDCC586C-A4F7-4E29-8E76-EA2E4C3FA2CD}"/>
    <cellStyle name="měny 2 3 3 2 2 3 5" xfId="1983" xr:uid="{1A5A98C5-F300-430E-8E8E-4A703EAB1C17}"/>
    <cellStyle name="měny 2 3 3 2 2 3 5 2" xfId="7299" xr:uid="{5BD61C14-F166-4BCB-AB75-66556ECCCD49}"/>
    <cellStyle name="měny 2 3 3 2 2 3 6" xfId="5527" xr:uid="{0F602ABB-5669-49B2-B0F4-5351EF09946C}"/>
    <cellStyle name="měny 2 3 3 2 2 3 7" xfId="3755" xr:uid="{F080E758-7962-4CAD-9B5D-729C14224154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2 2 2" xfId="8557" xr:uid="{0C8650FD-A4EA-4429-82E0-B06D04632B22}"/>
    <cellStyle name="měny 2 3 3 2 2 4 2 2 3" xfId="6785" xr:uid="{75E01ED9-A7CE-4342-AE69-0946D3EADECF}"/>
    <cellStyle name="měny 2 3 3 2 2 4 2 2 4" xfId="5013" xr:uid="{A5D2FB66-B32E-4850-9B43-DC468C6B3CBC}"/>
    <cellStyle name="měny 2 3 3 2 2 4 2 3" xfId="2475" xr:uid="{D0E7CC5C-BF4B-4B3B-9B80-3540FFF58136}"/>
    <cellStyle name="měny 2 3 3 2 2 4 2 3 2" xfId="7791" xr:uid="{23D3FF2B-B3BD-4D55-AECE-1CAD59A64FF5}"/>
    <cellStyle name="měny 2 3 3 2 2 4 2 4" xfId="6019" xr:uid="{27D657D2-5A4E-4BE3-BEF9-A4D3103028F6}"/>
    <cellStyle name="měny 2 3 3 2 2 4 2 5" xfId="4247" xr:uid="{C53DEC3D-BB10-4F99-8FE2-B204BE334EB9}"/>
    <cellStyle name="měny 2 3 3 2 2 4 3" xfId="1085" xr:uid="{7F527211-A5D5-48B9-B961-9D55761346DC}"/>
    <cellStyle name="měny 2 3 3 2 2 4 3 2" xfId="2858" xr:uid="{B996517E-D37F-4244-896D-79CC06D28228}"/>
    <cellStyle name="měny 2 3 3 2 2 4 3 2 2" xfId="8174" xr:uid="{43D60E3C-31E1-4E25-9929-732362E24B6E}"/>
    <cellStyle name="měny 2 3 3 2 2 4 3 3" xfId="6402" xr:uid="{9AB5D19D-01A4-4FA7-BF51-D1EB5A54A631}"/>
    <cellStyle name="měny 2 3 3 2 2 4 3 4" xfId="4630" xr:uid="{87E622FB-3846-442F-9283-B61B023DF246}"/>
    <cellStyle name="měny 2 3 3 2 2 4 4" xfId="2092" xr:uid="{CC5C01A0-F27D-4CAC-89AB-A6E058679B66}"/>
    <cellStyle name="měny 2 3 3 2 2 4 4 2" xfId="7408" xr:uid="{7A6B49D4-8F69-421C-9916-00E37BAB8FE5}"/>
    <cellStyle name="měny 2 3 3 2 2 4 5" xfId="5636" xr:uid="{3BF0A25A-DA48-4CF8-943B-52F5767135D9}"/>
    <cellStyle name="měny 2 3 3 2 2 4 6" xfId="3864" xr:uid="{FD4821D1-3FB7-44DB-8978-5645C5FA8D9C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2 2 2" xfId="8721" xr:uid="{8B3000B2-E4FC-4475-BEC3-15F5B5D0F7CE}"/>
    <cellStyle name="měny 2 3 3 2 2 5 2 2 3" xfId="6949" xr:uid="{79CC9319-22D7-4F88-8512-9BB295FB5F0A}"/>
    <cellStyle name="měny 2 3 3 2 2 5 2 2 4" xfId="5177" xr:uid="{1F0A9298-FCC1-4DAB-A2C4-8EFC28786D56}"/>
    <cellStyle name="měny 2 3 3 2 2 5 2 3" xfId="2639" xr:uid="{E87EE041-FF12-411C-B6EB-9AF8AFAB9D06}"/>
    <cellStyle name="měny 2 3 3 2 2 5 2 3 2" xfId="7955" xr:uid="{54195BE4-214D-4FE0-B4F7-BE463A19BBC6}"/>
    <cellStyle name="měny 2 3 3 2 2 5 2 4" xfId="6183" xr:uid="{DF7D1354-3600-47B9-A383-9ABBAC068423}"/>
    <cellStyle name="měny 2 3 3 2 2 5 2 5" xfId="4411" xr:uid="{4FB96039-995A-4CA4-B4D1-7C3FCDA090E8}"/>
    <cellStyle name="měny 2 3 3 2 2 5 3" xfId="1249" xr:uid="{FB44072D-7EEB-4613-B4C4-64629A0B6A00}"/>
    <cellStyle name="měny 2 3 3 2 2 5 3 2" xfId="3022" xr:uid="{161F2AC1-E672-494B-9E40-104522044C0E}"/>
    <cellStyle name="měny 2 3 3 2 2 5 3 2 2" xfId="8338" xr:uid="{DD7554BD-E90F-4989-A0D4-EDC761ACD3C1}"/>
    <cellStyle name="měny 2 3 3 2 2 5 3 3" xfId="6566" xr:uid="{83AE45CB-E187-4CE8-BEB0-282ED5289247}"/>
    <cellStyle name="měny 2 3 3 2 2 5 3 4" xfId="4794" xr:uid="{9E49600E-8CE9-48B7-BBBA-DB7F04E40E81}"/>
    <cellStyle name="měny 2 3 3 2 2 5 4" xfId="2256" xr:uid="{027E534F-3737-4067-8099-DA9F17B6811B}"/>
    <cellStyle name="měny 2 3 3 2 2 5 4 2" xfId="7572" xr:uid="{DF6B0AC6-9651-4E10-B6EF-57156ECBE112}"/>
    <cellStyle name="měny 2 3 3 2 2 5 5" xfId="5800" xr:uid="{CE23C55A-A102-4794-A1B5-B0A4A7D32223}"/>
    <cellStyle name="měny 2 3 3 2 2 5 6" xfId="4028" xr:uid="{F73679F1-8689-4712-B372-7A123071A6AC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2 2 2" xfId="8393" xr:uid="{BAB72EA5-994B-4822-9F15-AA1A6F6A45C7}"/>
    <cellStyle name="měny 2 3 3 2 2 6 2 3" xfId="6621" xr:uid="{46B9AEFA-9413-4BB6-8C34-878544AFBBD7}"/>
    <cellStyle name="měny 2 3 3 2 2 6 2 4" xfId="4849" xr:uid="{65D7E9EA-4466-4331-AED5-25570BBDB175}"/>
    <cellStyle name="měny 2 3 3 2 2 6 3" xfId="2311" xr:uid="{A8430659-AB9A-4E16-B28A-948B0437F27B}"/>
    <cellStyle name="měny 2 3 3 2 2 6 3 2" xfId="7627" xr:uid="{843194FE-DFED-42D5-BC44-FC7C1DCA8A3A}"/>
    <cellStyle name="měny 2 3 3 2 2 6 4" xfId="5855" xr:uid="{57742CCC-CA7E-4846-ADBB-F2DBFB71B70E}"/>
    <cellStyle name="měny 2 3 3 2 2 6 5" xfId="4083" xr:uid="{F2A67D29-9556-4627-987E-22B935504DAF}"/>
    <cellStyle name="měny 2 3 3 2 2 7" xfId="155" xr:uid="{16E63CB3-D0DA-468F-85DF-A9DDA88FBBBF}"/>
    <cellStyle name="měny 2 3 3 2 2 7 2" xfId="1928" xr:uid="{CDF96BD1-3007-4DF1-A52E-9FFF5013F94A}"/>
    <cellStyle name="měny 2 3 3 2 2 7 2 2" xfId="7244" xr:uid="{44F4FE96-0527-4474-AD6B-19CDB7852C02}"/>
    <cellStyle name="měny 2 3 3 2 2 7 3" xfId="5472" xr:uid="{F6A8DF5F-59CB-4B26-B1AE-6B7030B756CB}"/>
    <cellStyle name="měny 2 3 3 2 2 7 4" xfId="3700" xr:uid="{116C94A7-2B50-429D-B509-D4AF57AA41DB}"/>
    <cellStyle name="měny 2 3 3 2 2 8" xfId="921" xr:uid="{CA8D9AFB-2A94-447B-BF5D-BCC2C15AF556}"/>
    <cellStyle name="měny 2 3 3 2 2 8 2" xfId="2694" xr:uid="{6FB9D4D3-3A07-4CB2-ACC1-28468FF065C6}"/>
    <cellStyle name="měny 2 3 3 2 2 8 2 2" xfId="8010" xr:uid="{D108B2CE-BADC-4325-9B45-30443603705D}"/>
    <cellStyle name="měny 2 3 3 2 2 8 3" xfId="6238" xr:uid="{BBD2E451-1AC0-4C1B-8BA7-766F612692BB}"/>
    <cellStyle name="měny 2 3 3 2 2 8 4" xfId="4466" xr:uid="{C08BBC1A-4BCA-43DC-9D46-3130AE7A7FB8}"/>
    <cellStyle name="měny 2 3 3 2 2 9" xfId="1687" xr:uid="{2D0D57EC-D2CB-402B-89AD-8AB24B711A64}"/>
    <cellStyle name="měny 2 3 3 2 2 9 2" xfId="3460" xr:uid="{E7920FEC-6710-4ECB-BF59-A853D96CD2E8}"/>
    <cellStyle name="měny 2 3 3 2 2 9 2 2" xfId="8776" xr:uid="{5864DBE4-7331-49D0-B436-30AA8EF82F98}"/>
    <cellStyle name="měny 2 3 3 2 2 9 3" xfId="7004" xr:uid="{9080BCFB-0F86-4F9F-ADFA-42AB42E94B7F}"/>
    <cellStyle name="měny 2 3 3 2 2 9 4" xfId="5232" xr:uid="{DE2CAD60-9A85-449B-8939-B55645D99F06}"/>
    <cellStyle name="měny 2 3 3 2 3" xfId="61" xr:uid="{00000000-0005-0000-0000-00001E000000}"/>
    <cellStyle name="měny 2 3 3 2 3 10" xfId="1837" xr:uid="{0B84D186-1008-4410-85D6-C91693ADFECB}"/>
    <cellStyle name="měny 2 3 3 2 3 10 2" xfId="7153" xr:uid="{70160BE0-A6E0-48C4-B75F-F4B7C4FFEFCA}"/>
    <cellStyle name="měny 2 3 3 2 3 11" xfId="5381" xr:uid="{4766A09C-F188-4614-91C9-C781B5B48754}"/>
    <cellStyle name="měny 2 3 3 2 3 12" xfId="3609" xr:uid="{7E47968F-8A8F-494D-BB40-8161BCBB0FE9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2 2 2" xfId="8684" xr:uid="{64F7C1B3-E2B0-41AD-BEB8-6485EB77048F}"/>
    <cellStyle name="měny 2 3 3 2 3 2 2 2 2 3" xfId="6912" xr:uid="{6C0E4FA9-BE2F-4EDE-AD2D-FFFBC44DA154}"/>
    <cellStyle name="měny 2 3 3 2 3 2 2 2 2 4" xfId="5140" xr:uid="{7DD1D27E-50F7-492E-B9EE-D8F2E42FA68B}"/>
    <cellStyle name="měny 2 3 3 2 3 2 2 2 3" xfId="2602" xr:uid="{4673E874-9033-4FC4-B0BD-18B323DAAD85}"/>
    <cellStyle name="měny 2 3 3 2 3 2 2 2 3 2" xfId="7918" xr:uid="{E94ACDB7-5780-4BF7-A328-1693E5ECE505}"/>
    <cellStyle name="měny 2 3 3 2 3 2 2 2 4" xfId="6146" xr:uid="{DB3DE171-E81F-42FE-8FEB-4F493DE07702}"/>
    <cellStyle name="měny 2 3 3 2 3 2 2 2 5" xfId="4374" xr:uid="{6C26D0C9-7B3D-45FC-96A9-3FA80D0C82B4}"/>
    <cellStyle name="měny 2 3 3 2 3 2 2 3" xfId="1212" xr:uid="{76A89E6E-DE88-4622-A864-C4069B779DC2}"/>
    <cellStyle name="měny 2 3 3 2 3 2 2 3 2" xfId="2985" xr:uid="{7F9DCEE7-1B04-4FA9-AEE2-E32E0BD2DA75}"/>
    <cellStyle name="měny 2 3 3 2 3 2 2 3 2 2" xfId="8301" xr:uid="{097A5ED0-7665-40BD-A729-5E74D154E982}"/>
    <cellStyle name="měny 2 3 3 2 3 2 2 3 3" xfId="6529" xr:uid="{F7843A13-3328-4BD1-B1B5-3DA150FBE4ED}"/>
    <cellStyle name="měny 2 3 3 2 3 2 2 3 4" xfId="4757" xr:uid="{45B2C6F9-A43C-4072-B74F-D468F9861754}"/>
    <cellStyle name="měny 2 3 3 2 3 2 2 4" xfId="2219" xr:uid="{B009A047-983B-4CF0-A588-3E9F589333D2}"/>
    <cellStyle name="měny 2 3 3 2 3 2 2 4 2" xfId="7535" xr:uid="{90AB5395-D68A-4FB0-A5E6-A360BB66DC66}"/>
    <cellStyle name="měny 2 3 3 2 3 2 2 5" xfId="5763" xr:uid="{DCFEB31D-30FA-41EC-9B3D-2E810094515F}"/>
    <cellStyle name="měny 2 3 3 2 3 2 2 6" xfId="3991" xr:uid="{642EA965-C575-450C-9BE9-278F9B96BB95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2 2 2" xfId="8520" xr:uid="{9D3A2D7C-4FEE-4CAD-852C-E0196CF684AE}"/>
    <cellStyle name="měny 2 3 3 2 3 2 3 2 3" xfId="6748" xr:uid="{9A89D86A-4DCE-4159-8054-B61D0B0F032F}"/>
    <cellStyle name="měny 2 3 3 2 3 2 3 2 4" xfId="4976" xr:uid="{7C3265B8-521B-473C-9424-3CEBFB8C5917}"/>
    <cellStyle name="měny 2 3 3 2 3 2 3 3" xfId="2438" xr:uid="{963FEB4B-EEFB-4AEE-88AB-D6ABA1C7D37E}"/>
    <cellStyle name="měny 2 3 3 2 3 2 3 3 2" xfId="7754" xr:uid="{E7B03719-A038-4B92-B697-C52C752881D4}"/>
    <cellStyle name="měny 2 3 3 2 3 2 3 4" xfId="5982" xr:uid="{C6A7166E-5CAF-49E0-95A7-B626FAE79C01}"/>
    <cellStyle name="měny 2 3 3 2 3 2 3 5" xfId="4210" xr:uid="{43DA73EC-FFAC-4B5D-B9B0-0B2D02248A69}"/>
    <cellStyle name="měny 2 3 3 2 3 2 4" xfId="282" xr:uid="{68E71A8D-5F1A-48FD-884E-785D92F67502}"/>
    <cellStyle name="měny 2 3 3 2 3 2 4 2" xfId="2055" xr:uid="{83934E15-30D6-4FB9-86C2-F47D1F617DEC}"/>
    <cellStyle name="měny 2 3 3 2 3 2 4 2 2" xfId="7371" xr:uid="{FD28F10F-A658-4B6C-B27D-5DC041DEE114}"/>
    <cellStyle name="měny 2 3 3 2 3 2 4 3" xfId="5599" xr:uid="{1A48F2EB-6714-4195-8C5A-1F76930DE006}"/>
    <cellStyle name="měny 2 3 3 2 3 2 4 4" xfId="3827" xr:uid="{A31DDB21-717C-4766-AF02-E9AD31A606BC}"/>
    <cellStyle name="měny 2 3 3 2 3 2 5" xfId="1048" xr:uid="{C45350FF-88C7-46DF-B16B-801EE99D042A}"/>
    <cellStyle name="měny 2 3 3 2 3 2 5 2" xfId="2821" xr:uid="{BF10D39F-5340-4598-90E1-EBC242A873C4}"/>
    <cellStyle name="měny 2 3 3 2 3 2 5 2 2" xfId="8137" xr:uid="{FB00EEDB-3521-4FC6-8FCF-BFA4AABAF125}"/>
    <cellStyle name="měny 2 3 3 2 3 2 5 3" xfId="6365" xr:uid="{FC604136-EC1D-41CD-AC45-20564E401936}"/>
    <cellStyle name="měny 2 3 3 2 3 2 5 4" xfId="4593" xr:uid="{D1B4A5AA-DBF9-49D6-90D2-58C43FAF9F22}"/>
    <cellStyle name="měny 2 3 3 2 3 2 6" xfId="1759" xr:uid="{77B2C74B-2049-41D6-845A-7D1F73A724A0}"/>
    <cellStyle name="měny 2 3 3 2 3 2 6 2" xfId="3532" xr:uid="{182EF5E3-C3C2-4DC3-B2F6-4698E2E6E433}"/>
    <cellStyle name="měny 2 3 3 2 3 2 6 2 2" xfId="8848" xr:uid="{6810CDD9-2D2A-4160-B22C-87A29F85FE6F}"/>
    <cellStyle name="měny 2 3 3 2 3 2 6 3" xfId="7076" xr:uid="{D4258D30-2B74-4EAD-B20A-9559624714C4}"/>
    <cellStyle name="měny 2 3 3 2 3 2 6 4" xfId="5304" xr:uid="{60E517AD-4737-4192-8A41-31AA20631E45}"/>
    <cellStyle name="měny 2 3 3 2 3 2 7" xfId="1891" xr:uid="{84759747-D63C-4B24-96E1-8D2CEFDB4F56}"/>
    <cellStyle name="měny 2 3 3 2 3 2 7 2" xfId="7207" xr:uid="{EF1A211F-9C10-4786-8E28-E95A26F6A188}"/>
    <cellStyle name="měny 2 3 3 2 3 2 8" xfId="5435" xr:uid="{194AD2A0-8E1E-44C2-AB2A-D9EEE380238E}"/>
    <cellStyle name="měny 2 3 3 2 3 2 9" xfId="3663" xr:uid="{73483E48-8023-434C-95DE-09B5DA3B6C84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2 2 2" xfId="8630" xr:uid="{2A40CE85-EE1D-4E8E-BBE9-F801E02D78B3}"/>
    <cellStyle name="měny 2 3 3 2 3 3 2 2 2 3" xfId="6858" xr:uid="{3485002A-34F9-42D4-BC81-EB2C37A9C586}"/>
    <cellStyle name="měny 2 3 3 2 3 3 2 2 2 4" xfId="5086" xr:uid="{989F3142-EDAB-42CF-97CA-0A8F9D84521A}"/>
    <cellStyle name="měny 2 3 3 2 3 3 2 2 3" xfId="2548" xr:uid="{846EA059-4078-4DE7-83F8-7341F6ED5423}"/>
    <cellStyle name="měny 2 3 3 2 3 3 2 2 3 2" xfId="7864" xr:uid="{00B3047A-EBDF-4A12-A347-6E07FDD083C9}"/>
    <cellStyle name="měny 2 3 3 2 3 3 2 2 4" xfId="6092" xr:uid="{C362FA48-A8C5-424F-8341-0A1B7459409B}"/>
    <cellStyle name="měny 2 3 3 2 3 3 2 2 5" xfId="4320" xr:uid="{038BAAF7-2746-4132-841E-2F02702F3F5B}"/>
    <cellStyle name="měny 2 3 3 2 3 3 2 3" xfId="1158" xr:uid="{13F46585-CB0E-4E75-AB94-33AA525D1546}"/>
    <cellStyle name="měny 2 3 3 2 3 3 2 3 2" xfId="2931" xr:uid="{D5C7EE94-F052-4A49-B127-5C6D3EEBF573}"/>
    <cellStyle name="měny 2 3 3 2 3 3 2 3 2 2" xfId="8247" xr:uid="{724A5BF6-794B-4DFB-841F-3FF31D7998EA}"/>
    <cellStyle name="měny 2 3 3 2 3 3 2 3 3" xfId="6475" xr:uid="{28FCE248-982E-43E8-9B4E-2DD646C734D0}"/>
    <cellStyle name="měny 2 3 3 2 3 3 2 3 4" xfId="4703" xr:uid="{E0FE6127-3B04-4840-8FBA-3C8E0B0DA1C3}"/>
    <cellStyle name="měny 2 3 3 2 3 3 2 4" xfId="2165" xr:uid="{39C225CD-6D1F-4A98-AB70-2EAEAFF57703}"/>
    <cellStyle name="měny 2 3 3 2 3 3 2 4 2" xfId="7481" xr:uid="{C3AC5DAF-0AC2-4082-BC42-63E21ED241FF}"/>
    <cellStyle name="měny 2 3 3 2 3 3 2 5" xfId="5709" xr:uid="{A796EC35-4CE4-49A5-BACA-C65816839BD8}"/>
    <cellStyle name="měny 2 3 3 2 3 3 2 6" xfId="3937" xr:uid="{815B93ED-3AC4-4A19-B3FF-E1AE03B52A2F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2 2 2" xfId="8466" xr:uid="{A7C338E0-D56B-40F1-AFA9-1D753210CE16}"/>
    <cellStyle name="měny 2 3 3 2 3 3 3 2 3" xfId="6694" xr:uid="{5070A357-4824-44DA-8451-5CA68F619398}"/>
    <cellStyle name="měny 2 3 3 2 3 3 3 2 4" xfId="4922" xr:uid="{2C583ACF-37A0-40E6-B498-EBA28F73921E}"/>
    <cellStyle name="měny 2 3 3 2 3 3 3 3" xfId="2384" xr:uid="{59630131-B193-493A-894A-A9F423B28C98}"/>
    <cellStyle name="měny 2 3 3 2 3 3 3 3 2" xfId="7700" xr:uid="{B7FDC694-915A-48E6-82D4-9FBC0429DF93}"/>
    <cellStyle name="měny 2 3 3 2 3 3 3 4" xfId="5928" xr:uid="{87835389-724B-4E31-A47D-EC265F0FA8B0}"/>
    <cellStyle name="měny 2 3 3 2 3 3 3 5" xfId="4156" xr:uid="{5EFD1BB4-DFC0-438C-B022-B9382E61EF77}"/>
    <cellStyle name="měny 2 3 3 2 3 3 4" xfId="994" xr:uid="{1118C3C8-BB06-4735-AAF5-EA99A0F8FE81}"/>
    <cellStyle name="měny 2 3 3 2 3 3 4 2" xfId="2767" xr:uid="{6878F460-B5A9-4302-AF1E-0D8126FC711D}"/>
    <cellStyle name="měny 2 3 3 2 3 3 4 2 2" xfId="8083" xr:uid="{1747810B-ED11-4455-A6AD-7F4148229127}"/>
    <cellStyle name="měny 2 3 3 2 3 3 4 3" xfId="6311" xr:uid="{D676B027-92F1-4470-98F5-17E9A79DFBB7}"/>
    <cellStyle name="měny 2 3 3 2 3 3 4 4" xfId="4539" xr:uid="{AF30EE42-5A6F-4B4E-A400-008412B015B9}"/>
    <cellStyle name="měny 2 3 3 2 3 3 5" xfId="2001" xr:uid="{1FEC53D0-96BE-48FC-B107-95C433370749}"/>
    <cellStyle name="měny 2 3 3 2 3 3 5 2" xfId="7317" xr:uid="{47DA231B-9F03-47A2-A3F5-2E95B3A795F6}"/>
    <cellStyle name="měny 2 3 3 2 3 3 6" xfId="5545" xr:uid="{4B20DA1C-833C-4D24-80FD-E95C274FA175}"/>
    <cellStyle name="měny 2 3 3 2 3 3 7" xfId="3773" xr:uid="{E0297558-6D99-4B16-90CE-32FCC7FB2FC6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2 2 2" xfId="8575" xr:uid="{2B1E9FF6-B393-4F55-BA84-77FCE2EA6A2B}"/>
    <cellStyle name="měny 2 3 3 2 3 4 2 2 3" xfId="6803" xr:uid="{CF7C4CF1-F9A6-4286-AD60-BA39152D051E}"/>
    <cellStyle name="měny 2 3 3 2 3 4 2 2 4" xfId="5031" xr:uid="{88A9237F-647F-4FC4-B1D2-CF64A785D4A9}"/>
    <cellStyle name="měny 2 3 3 2 3 4 2 3" xfId="2493" xr:uid="{793109B3-07E3-442D-8D40-BCD21EEA5D69}"/>
    <cellStyle name="měny 2 3 3 2 3 4 2 3 2" xfId="7809" xr:uid="{8E576877-110C-43ED-A7F3-509195D6FE17}"/>
    <cellStyle name="měny 2 3 3 2 3 4 2 4" xfId="6037" xr:uid="{FDE34747-D07D-43FB-A299-D984AC37531F}"/>
    <cellStyle name="měny 2 3 3 2 3 4 2 5" xfId="4265" xr:uid="{E342B9D0-02E1-447B-8C82-267787B0D423}"/>
    <cellStyle name="měny 2 3 3 2 3 4 3" xfId="1103" xr:uid="{6CFD7C3E-F053-41E7-A3C1-41D14CC5029F}"/>
    <cellStyle name="měny 2 3 3 2 3 4 3 2" xfId="2876" xr:uid="{20C66A49-4806-4840-907B-1183EB4C8F04}"/>
    <cellStyle name="měny 2 3 3 2 3 4 3 2 2" xfId="8192" xr:uid="{6D048BA5-AE18-4533-9B00-1BE0483AED3B}"/>
    <cellStyle name="měny 2 3 3 2 3 4 3 3" xfId="6420" xr:uid="{37088C8A-FD06-4531-B736-3E7671EDAC97}"/>
    <cellStyle name="měny 2 3 3 2 3 4 3 4" xfId="4648" xr:uid="{7EFA2392-97F9-4B8F-9ED4-325E2E197BF9}"/>
    <cellStyle name="měny 2 3 3 2 3 4 4" xfId="2110" xr:uid="{30ADEABB-28A5-44C5-BE8E-05BA13D152EE}"/>
    <cellStyle name="měny 2 3 3 2 3 4 4 2" xfId="7426" xr:uid="{38DB6AC7-DDF0-4B28-AD10-D88CCBC7207E}"/>
    <cellStyle name="měny 2 3 3 2 3 4 5" xfId="5654" xr:uid="{9025E283-313E-4EB0-96E5-9246E14942AC}"/>
    <cellStyle name="měny 2 3 3 2 3 4 6" xfId="3882" xr:uid="{0B925179-608B-401C-9FB2-5B7E609AB36F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2 2 2" xfId="8739" xr:uid="{2661C0C4-CDF9-4468-9E4A-140A5F2BF55A}"/>
    <cellStyle name="měny 2 3 3 2 3 5 2 2 3" xfId="6967" xr:uid="{FA290586-6E72-4563-B76E-46F4AE341F28}"/>
    <cellStyle name="měny 2 3 3 2 3 5 2 2 4" xfId="5195" xr:uid="{A614D7E1-320A-40EF-9893-9D4841F3BC3A}"/>
    <cellStyle name="měny 2 3 3 2 3 5 2 3" xfId="2657" xr:uid="{A74A3B1C-FC56-4B56-92F5-9E6ECBC7B83C}"/>
    <cellStyle name="měny 2 3 3 2 3 5 2 3 2" xfId="7973" xr:uid="{52F203E7-39AB-4615-A230-449961003EA4}"/>
    <cellStyle name="měny 2 3 3 2 3 5 2 4" xfId="6201" xr:uid="{558581E6-A3D4-4CD4-A862-89F636AF30C0}"/>
    <cellStyle name="měny 2 3 3 2 3 5 2 5" xfId="4429" xr:uid="{D95CB9E5-7FDA-4C60-8DE7-AE0D0CE0A42E}"/>
    <cellStyle name="měny 2 3 3 2 3 5 3" xfId="1267" xr:uid="{9BD06662-D278-4CFA-8AB5-EB521016B2CD}"/>
    <cellStyle name="měny 2 3 3 2 3 5 3 2" xfId="3040" xr:uid="{44791AD9-DED8-4725-8FFE-D2860A35EDEE}"/>
    <cellStyle name="měny 2 3 3 2 3 5 3 2 2" xfId="8356" xr:uid="{174A06B4-F277-4CC0-ABC4-291F385D3382}"/>
    <cellStyle name="měny 2 3 3 2 3 5 3 3" xfId="6584" xr:uid="{D71A7FBE-C759-48A1-8D74-8F4CE59D97BB}"/>
    <cellStyle name="měny 2 3 3 2 3 5 3 4" xfId="4812" xr:uid="{C82AC01C-2371-4693-B400-E2FEBA223C45}"/>
    <cellStyle name="měny 2 3 3 2 3 5 4" xfId="2274" xr:uid="{304E10ED-1B76-4AF4-89A1-E6DC0E1B4409}"/>
    <cellStyle name="měny 2 3 3 2 3 5 4 2" xfId="7590" xr:uid="{F0AD32B0-4312-45C1-BD0D-72A327AB1B05}"/>
    <cellStyle name="měny 2 3 3 2 3 5 5" xfId="5818" xr:uid="{92FC544E-A3B5-4FD2-AD7F-FF3EEF3506B2}"/>
    <cellStyle name="měny 2 3 3 2 3 5 6" xfId="4046" xr:uid="{5EBD9EC4-6134-4952-8593-F5C7E0253B8B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2 2 2" xfId="8411" xr:uid="{C1829A82-12CC-4A09-8FA5-48023BB2FAFE}"/>
    <cellStyle name="měny 2 3 3 2 3 6 2 3" xfId="6639" xr:uid="{88AA87B0-88C7-43E4-B3BE-A76A5E9E4336}"/>
    <cellStyle name="měny 2 3 3 2 3 6 2 4" xfId="4867" xr:uid="{96AE1EF6-E1D6-49D9-8DA3-6C80E727198C}"/>
    <cellStyle name="měny 2 3 3 2 3 6 3" xfId="2329" xr:uid="{520BB141-3483-43C0-9EC0-03A03C6A8D84}"/>
    <cellStyle name="měny 2 3 3 2 3 6 3 2" xfId="7645" xr:uid="{29262B2E-1607-43EF-8FEA-113EB88EB707}"/>
    <cellStyle name="měny 2 3 3 2 3 6 4" xfId="5873" xr:uid="{562C5A11-FC8B-4B8D-8E83-2C057D53517B}"/>
    <cellStyle name="měny 2 3 3 2 3 6 5" xfId="4101" xr:uid="{5EE305C0-8BEC-47FF-8F3D-25312FA02B76}"/>
    <cellStyle name="měny 2 3 3 2 3 7" xfId="173" xr:uid="{B296259D-EAE3-456D-881D-BE14D2D0795A}"/>
    <cellStyle name="měny 2 3 3 2 3 7 2" xfId="1946" xr:uid="{C650F198-382B-4D00-8AA4-DD4EF254C220}"/>
    <cellStyle name="měny 2 3 3 2 3 7 2 2" xfId="7262" xr:uid="{B90AEFA7-82F4-4CAE-9D75-A13F30108BE5}"/>
    <cellStyle name="měny 2 3 3 2 3 7 3" xfId="5490" xr:uid="{0556C7D0-940B-4E34-B152-302C9CBBFDB3}"/>
    <cellStyle name="měny 2 3 3 2 3 7 4" xfId="3718" xr:uid="{C3869324-4458-446B-B161-B2342091864A}"/>
    <cellStyle name="měny 2 3 3 2 3 8" xfId="939" xr:uid="{7520B946-961A-482F-B186-CD13EC316FAC}"/>
    <cellStyle name="měny 2 3 3 2 3 8 2" xfId="2712" xr:uid="{3E270C20-1244-485E-BBBB-746657DDF091}"/>
    <cellStyle name="měny 2 3 3 2 3 8 2 2" xfId="8028" xr:uid="{0ADBD1BE-50EF-4A89-9ADF-2DC39283F717}"/>
    <cellStyle name="měny 2 3 3 2 3 8 3" xfId="6256" xr:uid="{73C34D26-DFCD-4470-B17F-B9C178771253}"/>
    <cellStyle name="měny 2 3 3 2 3 8 4" xfId="4484" xr:uid="{3636FD0C-442C-465A-8D34-53077432B678}"/>
    <cellStyle name="měny 2 3 3 2 3 9" xfId="1705" xr:uid="{52834C39-C150-4DA5-B4FF-B9E12E4741F8}"/>
    <cellStyle name="měny 2 3 3 2 3 9 2" xfId="3478" xr:uid="{A1A7643A-02E4-4453-BBB2-9DBFFBF359E4}"/>
    <cellStyle name="měny 2 3 3 2 3 9 2 2" xfId="8794" xr:uid="{D62D1690-4045-4D2F-9583-949F04838832}"/>
    <cellStyle name="měny 2 3 3 2 3 9 3" xfId="7022" xr:uid="{FCD07C2F-71DB-4F76-BCAD-3CA9F5673658}"/>
    <cellStyle name="měny 2 3 3 2 3 9 4" xfId="5250" xr:uid="{12A5E061-D103-4B29-A2CB-8602B20DEE40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2 2 2" xfId="8648" xr:uid="{B31C7398-5997-4CE1-B5C3-55D964F06A41}"/>
    <cellStyle name="měny 2 3 3 2 4 2 2 2 3" xfId="6876" xr:uid="{17B6BDD8-189B-4F6B-9C27-64DB53E23BA7}"/>
    <cellStyle name="měny 2 3 3 2 4 2 2 2 4" xfId="5104" xr:uid="{45614D83-4D0A-4655-B98A-95A44F2C5F3F}"/>
    <cellStyle name="měny 2 3 3 2 4 2 2 3" xfId="2566" xr:uid="{B669D815-3918-4613-931E-0AC9796C4E3A}"/>
    <cellStyle name="měny 2 3 3 2 4 2 2 3 2" xfId="7882" xr:uid="{C4E99603-6FE9-4D64-810F-580E39A3365D}"/>
    <cellStyle name="měny 2 3 3 2 4 2 2 4" xfId="6110" xr:uid="{53D11A50-A5FD-47FF-B46B-2624E3DEE243}"/>
    <cellStyle name="měny 2 3 3 2 4 2 2 5" xfId="4338" xr:uid="{80DDDF62-5D8F-4954-A87D-6E8FFF5A03C8}"/>
    <cellStyle name="měny 2 3 3 2 4 2 3" xfId="1176" xr:uid="{701AE96F-647F-44E2-A8C8-97B53AABF3AD}"/>
    <cellStyle name="měny 2 3 3 2 4 2 3 2" xfId="2949" xr:uid="{AF2B70F0-7C4D-47F5-A301-86E0D4491B86}"/>
    <cellStyle name="měny 2 3 3 2 4 2 3 2 2" xfId="8265" xr:uid="{B6DBF581-E490-4BDD-AD2E-18E96C76A935}"/>
    <cellStyle name="měny 2 3 3 2 4 2 3 3" xfId="6493" xr:uid="{196FC3C9-92CA-46B5-A886-E6C6312F0D62}"/>
    <cellStyle name="měny 2 3 3 2 4 2 3 4" xfId="4721" xr:uid="{9F6E9DA3-9A63-4CD9-8E35-178A2DD51228}"/>
    <cellStyle name="měny 2 3 3 2 4 2 4" xfId="2183" xr:uid="{59F215EB-F4CC-4EB6-B4F0-42FE4EFAA160}"/>
    <cellStyle name="měny 2 3 3 2 4 2 4 2" xfId="7499" xr:uid="{58C0740D-A4DB-484C-9937-ECE1908FE791}"/>
    <cellStyle name="měny 2 3 3 2 4 2 5" xfId="5727" xr:uid="{9CEA49B5-7444-4573-9C3D-BC6777AE713F}"/>
    <cellStyle name="měny 2 3 3 2 4 2 6" xfId="3955" xr:uid="{DA8FC9D1-B175-45F5-91CE-8B04A7915C83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2 2 2" xfId="8484" xr:uid="{A8432F1B-FED3-4631-880D-7F56922224E4}"/>
    <cellStyle name="měny 2 3 3 2 4 3 2 3" xfId="6712" xr:uid="{BD15F39F-BA7F-428F-B0D2-5CA932810E34}"/>
    <cellStyle name="měny 2 3 3 2 4 3 2 4" xfId="4940" xr:uid="{61F63891-9262-4E52-B45E-B9759952113D}"/>
    <cellStyle name="měny 2 3 3 2 4 3 3" xfId="2402" xr:uid="{AB8F604A-62C4-432D-97BD-5EB0F3027809}"/>
    <cellStyle name="měny 2 3 3 2 4 3 3 2" xfId="7718" xr:uid="{06EF4CC9-D860-40F4-ADEE-C96ADED07728}"/>
    <cellStyle name="měny 2 3 3 2 4 3 4" xfId="5946" xr:uid="{4EAAEB9A-063F-46D2-B98B-FC4D61004293}"/>
    <cellStyle name="měny 2 3 3 2 4 3 5" xfId="4174" xr:uid="{84682BB4-10E7-4B99-99C1-BA4C8F31673E}"/>
    <cellStyle name="měny 2 3 3 2 4 4" xfId="246" xr:uid="{CF462BFD-1FCB-476E-883B-D127523AD178}"/>
    <cellStyle name="měny 2 3 3 2 4 4 2" xfId="2019" xr:uid="{5D67695B-E666-427A-A545-F3B6F151AA37}"/>
    <cellStyle name="měny 2 3 3 2 4 4 2 2" xfId="7335" xr:uid="{F461A2C8-14BF-4508-AA95-246341DDD9A4}"/>
    <cellStyle name="měny 2 3 3 2 4 4 3" xfId="5563" xr:uid="{C2EAE572-73DA-4885-AFA8-99496F4E58D7}"/>
    <cellStyle name="měny 2 3 3 2 4 4 4" xfId="3791" xr:uid="{6FDF7F47-0794-4423-BD6F-0181CA013918}"/>
    <cellStyle name="měny 2 3 3 2 4 5" xfId="1012" xr:uid="{D16E3238-2367-4FEE-B236-D5A2043CDE27}"/>
    <cellStyle name="měny 2 3 3 2 4 5 2" xfId="2785" xr:uid="{F950ADEC-B3BA-4389-B092-BAB26BA4C79C}"/>
    <cellStyle name="měny 2 3 3 2 4 5 2 2" xfId="8101" xr:uid="{CC679B24-D433-4EEF-8603-AD9FB1F7D7A9}"/>
    <cellStyle name="měny 2 3 3 2 4 5 3" xfId="6329" xr:uid="{2C6EA703-D791-42D1-AEB1-49A0A6F9B6F1}"/>
    <cellStyle name="měny 2 3 3 2 4 5 4" xfId="4557" xr:uid="{BC5E76C4-8427-4EBD-A64F-25E2F3028661}"/>
    <cellStyle name="měny 2 3 3 2 4 6" xfId="1723" xr:uid="{E311AD40-0022-4E73-A4CC-878C30D1D174}"/>
    <cellStyle name="měny 2 3 3 2 4 6 2" xfId="3496" xr:uid="{3BD88735-561D-417D-9576-5954B3EB5661}"/>
    <cellStyle name="měny 2 3 3 2 4 6 2 2" xfId="8812" xr:uid="{395B1A98-7D8D-4B4E-911B-372324C09153}"/>
    <cellStyle name="měny 2 3 3 2 4 6 3" xfId="7040" xr:uid="{A0B8F6A2-FDAE-4770-9FD8-35EF8E0C6C6A}"/>
    <cellStyle name="měny 2 3 3 2 4 6 4" xfId="5268" xr:uid="{ED29699A-2AEE-4DC6-BEF3-62F68CD7C0CB}"/>
    <cellStyle name="měny 2 3 3 2 4 7" xfId="1855" xr:uid="{1511FE53-5E03-48B7-A4A3-3D5DA3531669}"/>
    <cellStyle name="měny 2 3 3 2 4 7 2" xfId="7171" xr:uid="{02F118AD-F247-4BF8-A487-68DFA36E4F6C}"/>
    <cellStyle name="měny 2 3 3 2 4 8" xfId="5399" xr:uid="{8FECBA65-7AD5-4D99-9186-FEA58F480A63}"/>
    <cellStyle name="měny 2 3 3 2 4 9" xfId="3627" xr:uid="{39D60A43-74DD-4BE1-BF2C-3DD072ED4C0B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2 2 2" xfId="8594" xr:uid="{31C67278-D55E-43A9-AD52-F5E94533FC42}"/>
    <cellStyle name="měny 2 3 3 2 5 2 2 2 3" xfId="6822" xr:uid="{A2546F59-30F0-470B-8C63-3978D63FBF0C}"/>
    <cellStyle name="měny 2 3 3 2 5 2 2 2 4" xfId="5050" xr:uid="{64C9F8A2-77AF-4500-8B3C-2D7AD3270045}"/>
    <cellStyle name="měny 2 3 3 2 5 2 2 3" xfId="2512" xr:uid="{E1D44639-6B5D-45CE-A7C9-4F2A835FA6DE}"/>
    <cellStyle name="měny 2 3 3 2 5 2 2 3 2" xfId="7828" xr:uid="{AF0BEE3D-7434-4956-B1D3-28CA57F1E9DB}"/>
    <cellStyle name="měny 2 3 3 2 5 2 2 4" xfId="6056" xr:uid="{9721D238-DE45-42F4-8DA9-7407C03C589A}"/>
    <cellStyle name="měny 2 3 3 2 5 2 2 5" xfId="4284" xr:uid="{B7F34D80-997F-4E87-B490-55E7C5B5F05C}"/>
    <cellStyle name="měny 2 3 3 2 5 2 3" xfId="1122" xr:uid="{144A095C-010E-4256-9C81-925ABA5A8917}"/>
    <cellStyle name="měny 2 3 3 2 5 2 3 2" xfId="2895" xr:uid="{9CEEA087-D39D-4751-8F4F-0B220D3E42A1}"/>
    <cellStyle name="měny 2 3 3 2 5 2 3 2 2" xfId="8211" xr:uid="{BC857C8D-A379-4D02-AEE8-58F10CD106D8}"/>
    <cellStyle name="měny 2 3 3 2 5 2 3 3" xfId="6439" xr:uid="{5D30B33E-8D4B-4766-9DDC-ECA4103CEA9D}"/>
    <cellStyle name="měny 2 3 3 2 5 2 3 4" xfId="4667" xr:uid="{8C65BD58-AD4C-4F13-89D8-391AED00621E}"/>
    <cellStyle name="měny 2 3 3 2 5 2 4" xfId="2129" xr:uid="{F5057FB3-2161-417A-8530-6B50E3B122C2}"/>
    <cellStyle name="měny 2 3 3 2 5 2 4 2" xfId="7445" xr:uid="{D4CC9D6C-FFFF-40E5-BA84-27341050D0FF}"/>
    <cellStyle name="měny 2 3 3 2 5 2 5" xfId="5673" xr:uid="{4415DD75-3F04-48E3-B605-ADF7489126CD}"/>
    <cellStyle name="měny 2 3 3 2 5 2 6" xfId="3901" xr:uid="{EA285376-CD49-4F29-9D49-679C6936F665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2 2 2" xfId="8430" xr:uid="{9C739983-CDF2-4952-84DB-5402144ABD88}"/>
    <cellStyle name="měny 2 3 3 2 5 3 2 3" xfId="6658" xr:uid="{064CF679-1BA6-4140-884D-8958BF066971}"/>
    <cellStyle name="měny 2 3 3 2 5 3 2 4" xfId="4886" xr:uid="{4DDF1D83-01D6-4912-82C4-8541B76E1B1F}"/>
    <cellStyle name="měny 2 3 3 2 5 3 3" xfId="2348" xr:uid="{3CBA0629-4785-4426-8E47-0234A2E440D4}"/>
    <cellStyle name="měny 2 3 3 2 5 3 3 2" xfId="7664" xr:uid="{ECDB9A38-F33C-4CC7-B98C-70D990DF804E}"/>
    <cellStyle name="měny 2 3 3 2 5 3 4" xfId="5892" xr:uid="{F3A8FC17-9E18-4D1B-8D86-66AAEA394BA6}"/>
    <cellStyle name="měny 2 3 3 2 5 3 5" xfId="4120" xr:uid="{D868EF81-15DE-409E-B502-8FDEC9DF78BA}"/>
    <cellStyle name="měny 2 3 3 2 5 4" xfId="958" xr:uid="{1F035AE9-197C-48BB-B0CF-3ADE9A0681DA}"/>
    <cellStyle name="měny 2 3 3 2 5 4 2" xfId="2731" xr:uid="{078A13C5-4EA1-4735-B621-78C9B8A11713}"/>
    <cellStyle name="měny 2 3 3 2 5 4 2 2" xfId="8047" xr:uid="{72EA1B66-8D2B-4C39-BD24-E20D1C8E2616}"/>
    <cellStyle name="měny 2 3 3 2 5 4 3" xfId="6275" xr:uid="{9D8D733D-F46B-4414-A432-06D4C64E35C0}"/>
    <cellStyle name="měny 2 3 3 2 5 4 4" xfId="4503" xr:uid="{D4FC5B3B-037E-4AA0-BF5B-8202D4409FB6}"/>
    <cellStyle name="měny 2 3 3 2 5 5" xfId="1965" xr:uid="{D7A78843-E302-44EB-A8D6-719F9F24BF39}"/>
    <cellStyle name="měny 2 3 3 2 5 5 2" xfId="7281" xr:uid="{1F36A865-A27B-4AD5-A351-E19BE14A0633}"/>
    <cellStyle name="měny 2 3 3 2 5 6" xfId="5509" xr:uid="{2A1FDFB7-2C2D-43EC-A9DF-5F55B039DC9E}"/>
    <cellStyle name="měny 2 3 3 2 5 7" xfId="3737" xr:uid="{97E9E5EF-C677-40A3-9951-53ED51757984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2 2 2" xfId="8539" xr:uid="{5B21CC3C-1FF6-4E17-AAB7-DD0E5E7169A0}"/>
    <cellStyle name="měny 2 3 3 2 6 2 2 3" xfId="6767" xr:uid="{96731016-2E45-4CFA-B423-A21A721200F8}"/>
    <cellStyle name="měny 2 3 3 2 6 2 2 4" xfId="4995" xr:uid="{B4C6CB87-60DF-4D8B-8C18-C7D8B47AB242}"/>
    <cellStyle name="měny 2 3 3 2 6 2 3" xfId="2457" xr:uid="{F1354F08-82A3-43BB-BF39-FA6C32496FF1}"/>
    <cellStyle name="měny 2 3 3 2 6 2 3 2" xfId="7773" xr:uid="{48EF9196-4E05-4117-91AA-ABC188AAA14A}"/>
    <cellStyle name="měny 2 3 3 2 6 2 4" xfId="6001" xr:uid="{4B899A87-8A10-48D4-9A80-06C08536AC0C}"/>
    <cellStyle name="měny 2 3 3 2 6 2 5" xfId="4229" xr:uid="{27490D03-F71C-4302-A6BB-FCAE5D49E04F}"/>
    <cellStyle name="měny 2 3 3 2 6 3" xfId="1067" xr:uid="{EE7E19DF-41A4-4608-9414-9AEE0A6E7008}"/>
    <cellStyle name="měny 2 3 3 2 6 3 2" xfId="2840" xr:uid="{82988C54-D67C-4F61-A465-3DE0DDD75BFF}"/>
    <cellStyle name="měny 2 3 3 2 6 3 2 2" xfId="8156" xr:uid="{F268274F-E756-482F-8748-604D66FDC851}"/>
    <cellStyle name="měny 2 3 3 2 6 3 3" xfId="6384" xr:uid="{4DB94038-875B-423B-AD70-B7F7C6F979EE}"/>
    <cellStyle name="měny 2 3 3 2 6 3 4" xfId="4612" xr:uid="{456E54FB-11A1-42E9-B351-0F08B49E021F}"/>
    <cellStyle name="měny 2 3 3 2 6 4" xfId="2074" xr:uid="{8C235219-AEBF-4B83-8EA3-FF186232A3EA}"/>
    <cellStyle name="měny 2 3 3 2 6 4 2" xfId="7390" xr:uid="{78993339-4D97-4FB7-ADF6-078A1BC6404D}"/>
    <cellStyle name="měny 2 3 3 2 6 5" xfId="5618" xr:uid="{BBB133BE-108F-4588-8E9C-39587CAD289A}"/>
    <cellStyle name="měny 2 3 3 2 6 6" xfId="3846" xr:uid="{2678577D-1E48-4B7A-B70E-68E39BEF38E7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2 2 2" xfId="8703" xr:uid="{E81B17A2-5E53-4659-86AB-245059B256CC}"/>
    <cellStyle name="měny 2 3 3 2 7 2 2 3" xfId="6931" xr:uid="{E03D749F-564E-41CB-9917-11F2EEE6029D}"/>
    <cellStyle name="měny 2 3 3 2 7 2 2 4" xfId="5159" xr:uid="{CB4C958A-64A8-4155-B111-17DC0135FACB}"/>
    <cellStyle name="měny 2 3 3 2 7 2 3" xfId="2621" xr:uid="{943AA0FB-C14D-430E-8E73-9A349BE859A6}"/>
    <cellStyle name="měny 2 3 3 2 7 2 3 2" xfId="7937" xr:uid="{A35FADC1-4405-4D31-ADE4-AE4A8AA579C3}"/>
    <cellStyle name="měny 2 3 3 2 7 2 4" xfId="6165" xr:uid="{64597894-A9B1-43F2-8024-4491A750E61C}"/>
    <cellStyle name="měny 2 3 3 2 7 2 5" xfId="4393" xr:uid="{0FE7AE75-BACF-4950-ADDE-AA81444757F6}"/>
    <cellStyle name="měny 2 3 3 2 7 3" xfId="1231" xr:uid="{26038611-227B-43DE-A878-625EA27D1C35}"/>
    <cellStyle name="měny 2 3 3 2 7 3 2" xfId="3004" xr:uid="{FF3F679E-9ABE-4330-8DA0-B700E2973DAA}"/>
    <cellStyle name="měny 2 3 3 2 7 3 2 2" xfId="8320" xr:uid="{70354DDC-D4D9-488D-A2B7-9C9A723CD7A7}"/>
    <cellStyle name="měny 2 3 3 2 7 3 3" xfId="6548" xr:uid="{323B6EAF-346D-4038-B73B-97B51750BE82}"/>
    <cellStyle name="měny 2 3 3 2 7 3 4" xfId="4776" xr:uid="{9B91F5BE-BBA9-4019-947B-377B1B2FC71A}"/>
    <cellStyle name="měny 2 3 3 2 7 4" xfId="2238" xr:uid="{D8CC9F51-09E0-4699-A2E8-4AE097760680}"/>
    <cellStyle name="měny 2 3 3 2 7 4 2" xfId="7554" xr:uid="{0BA03FF7-A730-4F7D-9199-04CDC93F5AB6}"/>
    <cellStyle name="měny 2 3 3 2 7 5" xfId="5782" xr:uid="{CF937695-68E3-4FD9-9F64-02D7E48E3BC5}"/>
    <cellStyle name="měny 2 3 3 2 7 6" xfId="4010" xr:uid="{148280BC-7FCB-4CD3-BBF4-B5594DF9C2EB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2 2 2" xfId="8375" xr:uid="{3910BC5F-AFE1-4593-AC41-8A9D97D235DA}"/>
    <cellStyle name="měny 2 3 3 2 8 2 3" xfId="6603" xr:uid="{1B4D057F-C3DD-48F4-B326-7F085D10093E}"/>
    <cellStyle name="měny 2 3 3 2 8 2 4" xfId="4831" xr:uid="{209FF046-C432-4A3F-9732-2E0E9A54B74D}"/>
    <cellStyle name="měny 2 3 3 2 8 3" xfId="2293" xr:uid="{7B1A9283-1113-4A4E-99F4-AFB1AFF1F02E}"/>
    <cellStyle name="měny 2 3 3 2 8 3 2" xfId="7609" xr:uid="{717BD90F-FD92-4332-98A2-0F28308BBEF4}"/>
    <cellStyle name="měny 2 3 3 2 8 4" xfId="5837" xr:uid="{1D433A4B-BD3F-4544-9623-D42C78901EE3}"/>
    <cellStyle name="měny 2 3 3 2 8 5" xfId="4065" xr:uid="{12E35696-09C9-47BF-983F-E8842D813E52}"/>
    <cellStyle name="měny 2 3 3 2 9" xfId="137" xr:uid="{EA5F4DDB-690C-4541-B7A7-928726EB8648}"/>
    <cellStyle name="měny 2 3 3 2 9 2" xfId="1910" xr:uid="{574519B1-BDE8-49FB-B872-0F3870917DDD}"/>
    <cellStyle name="měny 2 3 3 2 9 2 2" xfId="7226" xr:uid="{DFAD32AC-E7F7-4F9F-B979-551E7E6D7AFA}"/>
    <cellStyle name="měny 2 3 3 2 9 3" xfId="5454" xr:uid="{970BA78C-3AE3-4404-8BAD-EE4B144B96DB}"/>
    <cellStyle name="měny 2 3 3 2 9 4" xfId="3682" xr:uid="{BC615755-FCD4-4A82-ABCC-C98A355F482D}"/>
    <cellStyle name="měny 2 3 3 3" xfId="34" xr:uid="{00000000-0005-0000-0000-00001F000000}"/>
    <cellStyle name="měny 2 3 3 3 10" xfId="1810" xr:uid="{FF092DA4-FDF2-47DB-A591-5E371035D6E5}"/>
    <cellStyle name="měny 2 3 3 3 10 2" xfId="7126" xr:uid="{2D369CD8-5FE8-4F1B-998F-AA4111758647}"/>
    <cellStyle name="měny 2 3 3 3 11" xfId="5354" xr:uid="{32921877-8770-4FC3-9B76-86881F864010}"/>
    <cellStyle name="měny 2 3 3 3 12" xfId="3582" xr:uid="{2040DF88-8939-4893-8AC4-8913AC21E203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2 2 2" xfId="8657" xr:uid="{1B07FB27-5D8F-4E45-94D0-F7B87DB2B78D}"/>
    <cellStyle name="měny 2 3 3 3 2 2 2 2 3" xfId="6885" xr:uid="{C059A111-852F-4A08-90B2-2A6839CB03C6}"/>
    <cellStyle name="měny 2 3 3 3 2 2 2 2 4" xfId="5113" xr:uid="{BDF10357-6F8F-462D-9FE5-7F23A7B38DA3}"/>
    <cellStyle name="měny 2 3 3 3 2 2 2 3" xfId="2575" xr:uid="{2717F704-DA39-45C0-A764-EDEF15CDE74B}"/>
    <cellStyle name="měny 2 3 3 3 2 2 2 3 2" xfId="7891" xr:uid="{33C8D2C1-0307-476A-828E-DB14FFEC88F6}"/>
    <cellStyle name="měny 2 3 3 3 2 2 2 4" xfId="6119" xr:uid="{AB13D62A-31E7-4716-9EE5-F4C750FAE104}"/>
    <cellStyle name="měny 2 3 3 3 2 2 2 5" xfId="4347" xr:uid="{0CC9E89B-C570-4737-9FE8-9E5B70C1E913}"/>
    <cellStyle name="měny 2 3 3 3 2 2 3" xfId="1185" xr:uid="{C7B7297D-156F-4C0F-831D-CFFCC6292D3A}"/>
    <cellStyle name="měny 2 3 3 3 2 2 3 2" xfId="2958" xr:uid="{0CB5A4F1-9BE2-40A0-9959-601E36A84D3E}"/>
    <cellStyle name="měny 2 3 3 3 2 2 3 2 2" xfId="8274" xr:uid="{9DBB68CA-BB1F-4CCD-8241-BF086B5DB300}"/>
    <cellStyle name="měny 2 3 3 3 2 2 3 3" xfId="6502" xr:uid="{82F44E0E-6BEC-429B-975D-CB77D8DA8C1C}"/>
    <cellStyle name="měny 2 3 3 3 2 2 3 4" xfId="4730" xr:uid="{B6BA9EA9-A5A3-4954-9222-369A51BAD030}"/>
    <cellStyle name="měny 2 3 3 3 2 2 4" xfId="2192" xr:uid="{52F70D44-0E69-443F-8775-F8178952AF8C}"/>
    <cellStyle name="měny 2 3 3 3 2 2 4 2" xfId="7508" xr:uid="{E8339BF8-99CF-45EF-846F-F90A73BB399E}"/>
    <cellStyle name="měny 2 3 3 3 2 2 5" xfId="5736" xr:uid="{32E40663-BB04-4AFB-A6E2-B2455D48B537}"/>
    <cellStyle name="měny 2 3 3 3 2 2 6" xfId="3964" xr:uid="{6DDE9E44-72E1-44D4-82AC-AB5B6A1530F9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2 2 2" xfId="8493" xr:uid="{7D6C27F9-88CC-4D79-8D7A-87ABE5CB2622}"/>
    <cellStyle name="měny 2 3 3 3 2 3 2 3" xfId="6721" xr:uid="{112BA9AD-A54D-482D-8A5E-060C27801466}"/>
    <cellStyle name="měny 2 3 3 3 2 3 2 4" xfId="4949" xr:uid="{F23575E4-89B4-4794-8941-25BC68FCD4A8}"/>
    <cellStyle name="měny 2 3 3 3 2 3 3" xfId="2411" xr:uid="{E063BD2E-8E06-4396-9248-11AA9CAAA3BD}"/>
    <cellStyle name="měny 2 3 3 3 2 3 3 2" xfId="7727" xr:uid="{3BF73240-18C3-43B6-B702-CE5438F0E436}"/>
    <cellStyle name="měny 2 3 3 3 2 3 4" xfId="5955" xr:uid="{7BE33B63-D742-44BE-962A-C4941A88659B}"/>
    <cellStyle name="měny 2 3 3 3 2 3 5" xfId="4183" xr:uid="{28C34B41-C49A-4DEC-8CA4-0603373074FA}"/>
    <cellStyle name="měny 2 3 3 3 2 4" xfId="255" xr:uid="{CB5CE822-ECD3-4B76-BF5E-D7BF73FDA67A}"/>
    <cellStyle name="měny 2 3 3 3 2 4 2" xfId="2028" xr:uid="{F7288D30-BFBD-4893-9CEA-2735ED24229A}"/>
    <cellStyle name="měny 2 3 3 3 2 4 2 2" xfId="7344" xr:uid="{31BE5958-91B0-492F-907E-9CD49D7BA8E8}"/>
    <cellStyle name="měny 2 3 3 3 2 4 3" xfId="5572" xr:uid="{3A6581B7-C7E9-438A-8054-C87370BAC2D3}"/>
    <cellStyle name="měny 2 3 3 3 2 4 4" xfId="3800" xr:uid="{D30B871D-2236-449D-9875-DE6C6FC67470}"/>
    <cellStyle name="měny 2 3 3 3 2 5" xfId="1021" xr:uid="{42C2D824-C663-42FE-83EA-17A3FD300A01}"/>
    <cellStyle name="měny 2 3 3 3 2 5 2" xfId="2794" xr:uid="{86A728B7-A2A1-4193-B4F1-7021CE5C333B}"/>
    <cellStyle name="měny 2 3 3 3 2 5 2 2" xfId="8110" xr:uid="{2663E3BF-9381-4693-AAF2-F89197814994}"/>
    <cellStyle name="měny 2 3 3 3 2 5 3" xfId="6338" xr:uid="{B720D90B-DC64-487C-8B4F-FE57B92C7C7F}"/>
    <cellStyle name="měny 2 3 3 3 2 5 4" xfId="4566" xr:uid="{825AD5B1-D5D6-4A45-8DE6-76AFD995BEFB}"/>
    <cellStyle name="měny 2 3 3 3 2 6" xfId="1732" xr:uid="{D97DD690-BE12-48FC-AB56-03C754F9F434}"/>
    <cellStyle name="měny 2 3 3 3 2 6 2" xfId="3505" xr:uid="{D85470F6-4CAA-4362-B96A-0E3282F2A92F}"/>
    <cellStyle name="měny 2 3 3 3 2 6 2 2" xfId="8821" xr:uid="{99BBEA4F-1255-4FC4-9EB3-C71CA3C90382}"/>
    <cellStyle name="měny 2 3 3 3 2 6 3" xfId="7049" xr:uid="{AFD617D8-7885-43F0-9F57-DFF868CB95BD}"/>
    <cellStyle name="měny 2 3 3 3 2 6 4" xfId="5277" xr:uid="{47997E00-05A9-4675-9105-7CBAD95B715C}"/>
    <cellStyle name="měny 2 3 3 3 2 7" xfId="1864" xr:uid="{DED78EAE-D635-4274-B73A-E2A3B81C8C5E}"/>
    <cellStyle name="měny 2 3 3 3 2 7 2" xfId="7180" xr:uid="{1E088EEC-8FE0-4C62-9252-B69603D935ED}"/>
    <cellStyle name="měny 2 3 3 3 2 8" xfId="5408" xr:uid="{A29DB529-780E-4952-A197-62C4B4023D55}"/>
    <cellStyle name="měny 2 3 3 3 2 9" xfId="3636" xr:uid="{F419CE7D-CCF9-465F-9D09-9FBEF1746756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2 2 2" xfId="8603" xr:uid="{04FB087A-56C9-4BD2-B842-F66D11D790C4}"/>
    <cellStyle name="měny 2 3 3 3 3 2 2 2 3" xfId="6831" xr:uid="{847CF797-28D9-49E6-9E7C-72A4FA37D605}"/>
    <cellStyle name="měny 2 3 3 3 3 2 2 2 4" xfId="5059" xr:uid="{2D55CB62-4BED-4954-B58B-0E72D6516E0B}"/>
    <cellStyle name="měny 2 3 3 3 3 2 2 3" xfId="2521" xr:uid="{F028B18C-8A98-4FCF-8E87-DE5296C2BE21}"/>
    <cellStyle name="měny 2 3 3 3 3 2 2 3 2" xfId="7837" xr:uid="{8C1B5E4B-FD39-457C-9181-1879FF6DA1C0}"/>
    <cellStyle name="měny 2 3 3 3 3 2 2 4" xfId="6065" xr:uid="{4F29FA44-3154-4BF7-9537-A259C7F66E5D}"/>
    <cellStyle name="měny 2 3 3 3 3 2 2 5" xfId="4293" xr:uid="{1EBB4303-56AD-4EA2-8B3A-9680117265AB}"/>
    <cellStyle name="měny 2 3 3 3 3 2 3" xfId="1131" xr:uid="{F498C295-0AF9-42A9-9086-8C9A41CDC75D}"/>
    <cellStyle name="měny 2 3 3 3 3 2 3 2" xfId="2904" xr:uid="{ACAEC0F2-E161-4739-AC52-6BF2264FA6F0}"/>
    <cellStyle name="měny 2 3 3 3 3 2 3 2 2" xfId="8220" xr:uid="{899C1405-9458-4900-ABAF-6A9E7C10A73D}"/>
    <cellStyle name="měny 2 3 3 3 3 2 3 3" xfId="6448" xr:uid="{F39FEF75-EC71-41A0-887C-FE1349517F35}"/>
    <cellStyle name="měny 2 3 3 3 3 2 3 4" xfId="4676" xr:uid="{516FC2CE-6A2B-4BFE-B5A2-E98984FA9CB8}"/>
    <cellStyle name="měny 2 3 3 3 3 2 4" xfId="2138" xr:uid="{D3FDB6C6-03B7-40E8-98B8-FF69C6C40BB7}"/>
    <cellStyle name="měny 2 3 3 3 3 2 4 2" xfId="7454" xr:uid="{885AB4B8-63C9-4447-BC11-7A7A6C000590}"/>
    <cellStyle name="měny 2 3 3 3 3 2 5" xfId="5682" xr:uid="{D32AAC95-F0BC-4AAC-AD48-64C28BC87916}"/>
    <cellStyle name="měny 2 3 3 3 3 2 6" xfId="3910" xr:uid="{F0442853-E756-4CF7-9242-91E12CD30B65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2 2 2" xfId="8439" xr:uid="{B00E6BF0-AB3B-423E-879C-0DAEE663004E}"/>
    <cellStyle name="měny 2 3 3 3 3 3 2 3" xfId="6667" xr:uid="{88B9C9A2-7134-478F-BE54-8BA977A54184}"/>
    <cellStyle name="měny 2 3 3 3 3 3 2 4" xfId="4895" xr:uid="{48661B89-564F-4CA6-BD35-44A8686FC78A}"/>
    <cellStyle name="měny 2 3 3 3 3 3 3" xfId="2357" xr:uid="{3CEF2C9B-805B-4E14-8038-4A447B359E14}"/>
    <cellStyle name="měny 2 3 3 3 3 3 3 2" xfId="7673" xr:uid="{E6D3AFCB-71CB-434D-89A5-AB7449796722}"/>
    <cellStyle name="měny 2 3 3 3 3 3 4" xfId="5901" xr:uid="{609B91B5-2762-42E0-806A-FB91D46B0B81}"/>
    <cellStyle name="měny 2 3 3 3 3 3 5" xfId="4129" xr:uid="{D5D0E1CA-1AF2-44B1-ABA0-DA05B440C2F7}"/>
    <cellStyle name="měny 2 3 3 3 3 4" xfId="967" xr:uid="{7FF0B0A8-1EAB-46F7-8932-78203CA901F6}"/>
    <cellStyle name="měny 2 3 3 3 3 4 2" xfId="2740" xr:uid="{D3E7C31D-2C77-42E6-892F-FFD9EEB08D59}"/>
    <cellStyle name="měny 2 3 3 3 3 4 2 2" xfId="8056" xr:uid="{1C324C63-6772-4C54-AFB3-D6E8C67D8175}"/>
    <cellStyle name="měny 2 3 3 3 3 4 3" xfId="6284" xr:uid="{8E3E0596-6CD7-4CD8-89BE-B06A57975166}"/>
    <cellStyle name="měny 2 3 3 3 3 4 4" xfId="4512" xr:uid="{2BE94421-8FA8-4A90-B94B-120FCA6F3C38}"/>
    <cellStyle name="měny 2 3 3 3 3 5" xfId="1974" xr:uid="{826DECA3-EB30-4F49-941C-21499BF721A6}"/>
    <cellStyle name="měny 2 3 3 3 3 5 2" xfId="7290" xr:uid="{7D9EBA84-652A-4543-817A-5BB3952AC33D}"/>
    <cellStyle name="měny 2 3 3 3 3 6" xfId="5518" xr:uid="{BB0B9968-560D-42D7-A255-AEC972B59DF8}"/>
    <cellStyle name="měny 2 3 3 3 3 7" xfId="3746" xr:uid="{D9FF8638-3043-4879-A901-3D7317C0DA91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2 2 2" xfId="8548" xr:uid="{8ECC701C-1B30-4F04-B08A-10892DB266A2}"/>
    <cellStyle name="měny 2 3 3 3 4 2 2 3" xfId="6776" xr:uid="{ACA5C474-87DF-4361-97B3-1C52CB6CE453}"/>
    <cellStyle name="měny 2 3 3 3 4 2 2 4" xfId="5004" xr:uid="{C01F7DA7-6DDE-4DAC-841F-CFE0E81ED56D}"/>
    <cellStyle name="měny 2 3 3 3 4 2 3" xfId="2466" xr:uid="{70F7F090-8A0F-4351-AF46-DE64FA7733D7}"/>
    <cellStyle name="měny 2 3 3 3 4 2 3 2" xfId="7782" xr:uid="{1047CA25-BEF2-4D60-9242-DF931B7ADBA6}"/>
    <cellStyle name="měny 2 3 3 3 4 2 4" xfId="6010" xr:uid="{9DBFFBA6-3524-4293-942C-7CD09833FF26}"/>
    <cellStyle name="měny 2 3 3 3 4 2 5" xfId="4238" xr:uid="{C19E5F4A-BD60-4DFD-8AD8-517615C4ADFE}"/>
    <cellStyle name="měny 2 3 3 3 4 3" xfId="1076" xr:uid="{58D0BFAC-1607-454D-A524-456979675847}"/>
    <cellStyle name="měny 2 3 3 3 4 3 2" xfId="2849" xr:uid="{DBE6EB62-BFA7-430C-8047-AD0F640F6FB5}"/>
    <cellStyle name="měny 2 3 3 3 4 3 2 2" xfId="8165" xr:uid="{09E304BB-3989-4B2F-BFE7-70220FC3A094}"/>
    <cellStyle name="měny 2 3 3 3 4 3 3" xfId="6393" xr:uid="{CA3F640E-B72A-463E-86F3-9CCF941C5D3F}"/>
    <cellStyle name="měny 2 3 3 3 4 3 4" xfId="4621" xr:uid="{5D53E414-4C99-49C7-905E-730E2571A771}"/>
    <cellStyle name="měny 2 3 3 3 4 4" xfId="2083" xr:uid="{9BEF8C36-C1AA-495A-86CB-C9E93F22E892}"/>
    <cellStyle name="měny 2 3 3 3 4 4 2" xfId="7399" xr:uid="{B5CB8610-6EA3-45EA-AD6F-B57AF2CBD184}"/>
    <cellStyle name="měny 2 3 3 3 4 5" xfId="5627" xr:uid="{3641B81F-505C-411B-B4C1-14FF0F2AC4BD}"/>
    <cellStyle name="měny 2 3 3 3 4 6" xfId="3855" xr:uid="{9976D4A4-6B36-478A-AF91-C0557002FBA7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2 2 2" xfId="8712" xr:uid="{95482E0F-7BD6-403D-B5B2-E9B3EB3F63C8}"/>
    <cellStyle name="měny 2 3 3 3 5 2 2 3" xfId="6940" xr:uid="{F977D932-675D-48C2-B68B-BF13F84FA24F}"/>
    <cellStyle name="měny 2 3 3 3 5 2 2 4" xfId="5168" xr:uid="{01E3B8F8-7729-47EE-99C9-C8E1DC48EC0F}"/>
    <cellStyle name="měny 2 3 3 3 5 2 3" xfId="2630" xr:uid="{AEE051FB-26DB-4009-9E92-8EB1701B505B}"/>
    <cellStyle name="měny 2 3 3 3 5 2 3 2" xfId="7946" xr:uid="{2F06D0CE-EB2F-498D-9210-F16DDCE2ADC8}"/>
    <cellStyle name="měny 2 3 3 3 5 2 4" xfId="6174" xr:uid="{5340FA9C-57E5-4BF4-B622-94F452101264}"/>
    <cellStyle name="měny 2 3 3 3 5 2 5" xfId="4402" xr:uid="{4DE0D089-147B-42B8-A925-F670C6AEDF80}"/>
    <cellStyle name="měny 2 3 3 3 5 3" xfId="1240" xr:uid="{FC13FC90-8D84-483F-96F6-DAA7D3C76855}"/>
    <cellStyle name="měny 2 3 3 3 5 3 2" xfId="3013" xr:uid="{25C586D5-ED54-4D17-993B-18162671A5AC}"/>
    <cellStyle name="měny 2 3 3 3 5 3 2 2" xfId="8329" xr:uid="{DF0288BD-3AFE-4F67-B353-9A72DF173DFC}"/>
    <cellStyle name="měny 2 3 3 3 5 3 3" xfId="6557" xr:uid="{90586A07-23A3-49D4-96EB-9DD6F132DADC}"/>
    <cellStyle name="měny 2 3 3 3 5 3 4" xfId="4785" xr:uid="{C768E970-ACB7-45E1-8CD6-7AB8536150CE}"/>
    <cellStyle name="měny 2 3 3 3 5 4" xfId="2247" xr:uid="{FD074631-0E38-498C-8486-0F9B5726DDCD}"/>
    <cellStyle name="měny 2 3 3 3 5 4 2" xfId="7563" xr:uid="{A82252CE-4633-4529-8E46-1796B58B17CD}"/>
    <cellStyle name="měny 2 3 3 3 5 5" xfId="5791" xr:uid="{0C163F15-0626-45C3-B0FC-BB49A12CF567}"/>
    <cellStyle name="měny 2 3 3 3 5 6" xfId="4019" xr:uid="{6D39071C-3E57-4F97-95A4-46E13FF697D7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2 2 2" xfId="8384" xr:uid="{44ADF6C5-9E5D-4168-A476-51D3E833F1B1}"/>
    <cellStyle name="měny 2 3 3 3 6 2 3" xfId="6612" xr:uid="{C92C9D9E-0213-423E-85EE-D1CD25875495}"/>
    <cellStyle name="měny 2 3 3 3 6 2 4" xfId="4840" xr:uid="{6FD24832-E6B8-47B0-BD67-71A765EB3D35}"/>
    <cellStyle name="měny 2 3 3 3 6 3" xfId="2302" xr:uid="{6D480C16-94CE-4174-B1F7-7BE81CE5B5CA}"/>
    <cellStyle name="měny 2 3 3 3 6 3 2" xfId="7618" xr:uid="{0764FBD9-F8A0-4FCC-B82F-67282ADEC9CB}"/>
    <cellStyle name="měny 2 3 3 3 6 4" xfId="5846" xr:uid="{5321DBD8-1CE5-4FD7-A32E-615E5C09B126}"/>
    <cellStyle name="měny 2 3 3 3 6 5" xfId="4074" xr:uid="{C1B61676-0B11-4EDC-8E7F-1763048A1DFB}"/>
    <cellStyle name="měny 2 3 3 3 7" xfId="146" xr:uid="{C4DF1F7C-5B8F-4AD1-82B2-368B286B9716}"/>
    <cellStyle name="měny 2 3 3 3 7 2" xfId="1919" xr:uid="{B201A4E4-EAA5-46BF-8B84-D1614165608E}"/>
    <cellStyle name="měny 2 3 3 3 7 2 2" xfId="7235" xr:uid="{E8728888-D306-4198-A354-253A39ED4982}"/>
    <cellStyle name="měny 2 3 3 3 7 3" xfId="5463" xr:uid="{1F77B44B-5B65-4B62-AA55-EA9D1682242A}"/>
    <cellStyle name="měny 2 3 3 3 7 4" xfId="3691" xr:uid="{16C4DAE1-DCD2-4E66-8A9C-1585E29FD937}"/>
    <cellStyle name="měny 2 3 3 3 8" xfId="912" xr:uid="{27C620FF-7BBB-4FBC-A03F-3D4E34156345}"/>
    <cellStyle name="měny 2 3 3 3 8 2" xfId="2685" xr:uid="{C5202D15-40E8-40A3-B5B9-F0AFB35F7A3C}"/>
    <cellStyle name="měny 2 3 3 3 8 2 2" xfId="8001" xr:uid="{A6A97249-3530-4C64-9BEC-9E6EC5D08F56}"/>
    <cellStyle name="měny 2 3 3 3 8 3" xfId="6229" xr:uid="{418C9000-4BC2-4FE3-B9D9-A25869FDB1A4}"/>
    <cellStyle name="měny 2 3 3 3 8 4" xfId="4457" xr:uid="{ECB7650A-6DD1-4EC3-A9E1-73CD82354CBD}"/>
    <cellStyle name="měny 2 3 3 3 9" xfId="1678" xr:uid="{24550F14-024F-45E2-8A93-990234E09D5B}"/>
    <cellStyle name="měny 2 3 3 3 9 2" xfId="3451" xr:uid="{F7001718-D5E8-4E34-9A28-F10C85018AC5}"/>
    <cellStyle name="měny 2 3 3 3 9 2 2" xfId="8767" xr:uid="{9D034CEF-8E79-4F2C-A161-872B58A68C6E}"/>
    <cellStyle name="měny 2 3 3 3 9 3" xfId="6995" xr:uid="{A21431EC-1382-4A1D-8179-BE5F291BDEF6}"/>
    <cellStyle name="měny 2 3 3 3 9 4" xfId="5223" xr:uid="{95FD5F1C-9871-4CAB-93D9-A634AADDEB04}"/>
    <cellStyle name="měny 2 3 3 4" xfId="52" xr:uid="{00000000-0005-0000-0000-000020000000}"/>
    <cellStyle name="měny 2 3 3 4 10" xfId="1828" xr:uid="{A78B94DC-2264-4146-A6A4-102F1627EC19}"/>
    <cellStyle name="měny 2 3 3 4 10 2" xfId="7144" xr:uid="{79CECCAF-5A81-426E-A6E1-5ACFA2D03F9B}"/>
    <cellStyle name="měny 2 3 3 4 11" xfId="5372" xr:uid="{786DC59A-02D3-43A3-8FDA-47A5B2022971}"/>
    <cellStyle name="měny 2 3 3 4 12" xfId="3600" xr:uid="{8742B492-63E8-437B-8B75-E72AAEDC7D07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2 2 2" xfId="8675" xr:uid="{5EE77945-8A60-4568-978C-0EA4EAC0190E}"/>
    <cellStyle name="měny 2 3 3 4 2 2 2 2 3" xfId="6903" xr:uid="{8C15B1CD-FAC7-4554-98DD-5ABA6028B677}"/>
    <cellStyle name="měny 2 3 3 4 2 2 2 2 4" xfId="5131" xr:uid="{CFEC7AE6-170E-4881-ADE9-A0C5F1A59B88}"/>
    <cellStyle name="měny 2 3 3 4 2 2 2 3" xfId="2593" xr:uid="{5EF4F109-C26B-4EFB-BF85-17E416EC3297}"/>
    <cellStyle name="měny 2 3 3 4 2 2 2 3 2" xfId="7909" xr:uid="{324B174B-761B-47CD-B642-5B50F61AF471}"/>
    <cellStyle name="měny 2 3 3 4 2 2 2 4" xfId="6137" xr:uid="{F4FA6BAA-6317-4721-A7A0-A9117A80CF7E}"/>
    <cellStyle name="měny 2 3 3 4 2 2 2 5" xfId="4365" xr:uid="{9E33E1BD-2EF4-48A1-B778-E4806FD8570B}"/>
    <cellStyle name="měny 2 3 3 4 2 2 3" xfId="1203" xr:uid="{1BADE681-5AFE-4089-93F6-4CCAEFA675D1}"/>
    <cellStyle name="měny 2 3 3 4 2 2 3 2" xfId="2976" xr:uid="{68F2CB25-4872-4464-97FA-E645A6AAFC02}"/>
    <cellStyle name="měny 2 3 3 4 2 2 3 2 2" xfId="8292" xr:uid="{B6A4470E-C760-4098-92BA-78BE220B6E3D}"/>
    <cellStyle name="měny 2 3 3 4 2 2 3 3" xfId="6520" xr:uid="{0BDEE65E-A399-4001-BDB2-CA5D5B09D59C}"/>
    <cellStyle name="měny 2 3 3 4 2 2 3 4" xfId="4748" xr:uid="{42A3141F-FBFC-4FDF-BBA9-A07BDF033159}"/>
    <cellStyle name="měny 2 3 3 4 2 2 4" xfId="2210" xr:uid="{844C287E-70EB-472D-8EDD-A73D0FC2EE13}"/>
    <cellStyle name="měny 2 3 3 4 2 2 4 2" xfId="7526" xr:uid="{42796448-6564-4732-B2BC-91125997747F}"/>
    <cellStyle name="měny 2 3 3 4 2 2 5" xfId="5754" xr:uid="{1D985C5C-950D-4CE9-A886-93958BE20676}"/>
    <cellStyle name="měny 2 3 3 4 2 2 6" xfId="3982" xr:uid="{6D8A9414-3AB2-4BDD-A594-7CBDE948EE69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2 2 2" xfId="8511" xr:uid="{6B32D618-C370-4969-A719-55174C1FA068}"/>
    <cellStyle name="měny 2 3 3 4 2 3 2 3" xfId="6739" xr:uid="{FF7756C2-548E-4B45-8285-62B0274FC90A}"/>
    <cellStyle name="měny 2 3 3 4 2 3 2 4" xfId="4967" xr:uid="{C9CE3464-E72C-4A4F-879B-C6C775032679}"/>
    <cellStyle name="měny 2 3 3 4 2 3 3" xfId="2429" xr:uid="{BE96DAA9-E5B9-449D-A17A-4230B0C8D3A3}"/>
    <cellStyle name="měny 2 3 3 4 2 3 3 2" xfId="7745" xr:uid="{769881A8-BD05-4AAE-96D1-72AA4220E842}"/>
    <cellStyle name="měny 2 3 3 4 2 3 4" xfId="5973" xr:uid="{4EB1DBFA-4667-466F-B24B-9325A2E78F93}"/>
    <cellStyle name="měny 2 3 3 4 2 3 5" xfId="4201" xr:uid="{C783E3D3-02B4-4CCF-AEC7-FAA1AADC5D23}"/>
    <cellStyle name="měny 2 3 3 4 2 4" xfId="273" xr:uid="{968CDA5C-8834-40AF-A812-234091144588}"/>
    <cellStyle name="měny 2 3 3 4 2 4 2" xfId="2046" xr:uid="{30000FC9-9E76-4957-9FB4-56DA6147A980}"/>
    <cellStyle name="měny 2 3 3 4 2 4 2 2" xfId="7362" xr:uid="{88C5C988-DEF2-490C-A1F2-076ADDE0EFD7}"/>
    <cellStyle name="měny 2 3 3 4 2 4 3" xfId="5590" xr:uid="{28B2AB3C-E912-4491-961F-DDE11F05F0F2}"/>
    <cellStyle name="měny 2 3 3 4 2 4 4" xfId="3818" xr:uid="{25F051CB-2B58-48FF-89A1-5C7BD22E0FCC}"/>
    <cellStyle name="měny 2 3 3 4 2 5" xfId="1039" xr:uid="{6EC3D9C4-D404-415C-8AC2-35C79CF3C200}"/>
    <cellStyle name="měny 2 3 3 4 2 5 2" xfId="2812" xr:uid="{5DB5084C-A9FC-4BD8-B990-0CEC6C184906}"/>
    <cellStyle name="měny 2 3 3 4 2 5 2 2" xfId="8128" xr:uid="{EA44B3C9-9362-4BC8-B2D7-072403B549F5}"/>
    <cellStyle name="měny 2 3 3 4 2 5 3" xfId="6356" xr:uid="{35086F84-FB75-48C7-9AD1-53C543A1D6F9}"/>
    <cellStyle name="měny 2 3 3 4 2 5 4" xfId="4584" xr:uid="{D91800E3-CF24-473E-B478-1D234CAA8E5F}"/>
    <cellStyle name="měny 2 3 3 4 2 6" xfId="1750" xr:uid="{53FA0104-5E79-4487-A6E2-0633FB041EC2}"/>
    <cellStyle name="měny 2 3 3 4 2 6 2" xfId="3523" xr:uid="{B8D5303B-4681-4D9F-AFDD-690805F4CDC3}"/>
    <cellStyle name="měny 2 3 3 4 2 6 2 2" xfId="8839" xr:uid="{EEE2E9CC-6205-433F-8CBE-868BE05C35DE}"/>
    <cellStyle name="měny 2 3 3 4 2 6 3" xfId="7067" xr:uid="{02D243FC-108E-4A57-8095-07DFBCD59B6F}"/>
    <cellStyle name="měny 2 3 3 4 2 6 4" xfId="5295" xr:uid="{B7ACF817-CA31-4F75-9617-9F7C62B27EE8}"/>
    <cellStyle name="měny 2 3 3 4 2 7" xfId="1882" xr:uid="{E5BEE182-ACBA-4F31-B878-037B95318C7B}"/>
    <cellStyle name="měny 2 3 3 4 2 7 2" xfId="7198" xr:uid="{7D1A8491-F1E8-4DE6-8EC0-9C482755F4B7}"/>
    <cellStyle name="měny 2 3 3 4 2 8" xfId="5426" xr:uid="{E790A292-7776-4A7F-B44C-CDCC91B9F845}"/>
    <cellStyle name="měny 2 3 3 4 2 9" xfId="3654" xr:uid="{363EFC86-A0D0-43F2-B9E5-5E3E51BD9ABF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2 2 2" xfId="8621" xr:uid="{61246117-E6C5-4685-9B2B-A4FF100D9D7C}"/>
    <cellStyle name="měny 2 3 3 4 3 2 2 2 3" xfId="6849" xr:uid="{168A40BD-7BA8-44F4-8076-4558B38E077F}"/>
    <cellStyle name="měny 2 3 3 4 3 2 2 2 4" xfId="5077" xr:uid="{827E9CFA-B447-47B4-974F-DA5C9CF97481}"/>
    <cellStyle name="měny 2 3 3 4 3 2 2 3" xfId="2539" xr:uid="{39954718-D2BF-4181-8CB7-CABB40B6B174}"/>
    <cellStyle name="měny 2 3 3 4 3 2 2 3 2" xfId="7855" xr:uid="{34949D58-F725-4D4D-99E6-BB231937A5A6}"/>
    <cellStyle name="měny 2 3 3 4 3 2 2 4" xfId="6083" xr:uid="{93916AF7-A562-4759-AB71-BA309F495CC8}"/>
    <cellStyle name="měny 2 3 3 4 3 2 2 5" xfId="4311" xr:uid="{28E82CD3-0840-478F-8DAB-780EDD91CA26}"/>
    <cellStyle name="měny 2 3 3 4 3 2 3" xfId="1149" xr:uid="{59A7B415-AC38-4905-A402-C682DBFEE8C1}"/>
    <cellStyle name="měny 2 3 3 4 3 2 3 2" xfId="2922" xr:uid="{F5B1527C-5764-4390-99EC-849BC8EF9CFC}"/>
    <cellStyle name="měny 2 3 3 4 3 2 3 2 2" xfId="8238" xr:uid="{F34C2C19-CC49-4CE6-BD95-600BE4B630E4}"/>
    <cellStyle name="měny 2 3 3 4 3 2 3 3" xfId="6466" xr:uid="{C29AC875-5FC5-49AD-968B-16D5D585225E}"/>
    <cellStyle name="měny 2 3 3 4 3 2 3 4" xfId="4694" xr:uid="{E5915EA7-4AFC-4175-B3A4-C704E6D52806}"/>
    <cellStyle name="měny 2 3 3 4 3 2 4" xfId="2156" xr:uid="{94DA0869-3EEE-4159-834B-31597C38D703}"/>
    <cellStyle name="měny 2 3 3 4 3 2 4 2" xfId="7472" xr:uid="{21249799-EA05-41AD-9011-B3CEE5A943BC}"/>
    <cellStyle name="měny 2 3 3 4 3 2 5" xfId="5700" xr:uid="{4FA85A34-0A40-4564-80C7-F9E907AF8F1E}"/>
    <cellStyle name="měny 2 3 3 4 3 2 6" xfId="3928" xr:uid="{6CA31452-D949-4E26-A1E5-8DAFBC01580C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2 2 2" xfId="8457" xr:uid="{AF549239-F40F-4640-B5BD-08297C51A2DB}"/>
    <cellStyle name="měny 2 3 3 4 3 3 2 3" xfId="6685" xr:uid="{5177F4BD-CEB2-4196-85A4-CAA8CC062E41}"/>
    <cellStyle name="měny 2 3 3 4 3 3 2 4" xfId="4913" xr:uid="{785CB624-58AB-4713-A2EB-94BBC8F47DB9}"/>
    <cellStyle name="měny 2 3 3 4 3 3 3" xfId="2375" xr:uid="{3103128F-A606-4FE0-928B-6955E1D58D25}"/>
    <cellStyle name="měny 2 3 3 4 3 3 3 2" xfId="7691" xr:uid="{20356828-E082-4E05-9B60-A86454FC6E38}"/>
    <cellStyle name="měny 2 3 3 4 3 3 4" xfId="5919" xr:uid="{C9AC2579-AEC3-478E-BF0C-EBE9EBAF9D74}"/>
    <cellStyle name="měny 2 3 3 4 3 3 5" xfId="4147" xr:uid="{EDD15B81-AD84-4BC1-88A5-E2B55E1C28E5}"/>
    <cellStyle name="měny 2 3 3 4 3 4" xfId="985" xr:uid="{C98FF400-513F-4B53-BC93-F857BF4C9832}"/>
    <cellStyle name="měny 2 3 3 4 3 4 2" xfId="2758" xr:uid="{035F243A-648E-4F94-B56D-80A9152EE21F}"/>
    <cellStyle name="měny 2 3 3 4 3 4 2 2" xfId="8074" xr:uid="{54536304-7DF3-4437-BAF5-E51213EC2C6D}"/>
    <cellStyle name="měny 2 3 3 4 3 4 3" xfId="6302" xr:uid="{EFF32E9A-9B89-499F-818A-EE5484E133FB}"/>
    <cellStyle name="měny 2 3 3 4 3 4 4" xfId="4530" xr:uid="{79FB91DD-83E6-43E4-92B1-0AA0D4322A9E}"/>
    <cellStyle name="měny 2 3 3 4 3 5" xfId="1992" xr:uid="{7572CE3E-AFA2-42E6-86BE-5CD6C3D2DF1C}"/>
    <cellStyle name="měny 2 3 3 4 3 5 2" xfId="7308" xr:uid="{3A3C92AD-59CE-401E-BF7D-2363040688D2}"/>
    <cellStyle name="měny 2 3 3 4 3 6" xfId="5536" xr:uid="{19955B64-140B-406C-9620-4E1080542D87}"/>
    <cellStyle name="měny 2 3 3 4 3 7" xfId="3764" xr:uid="{4DE260B1-E641-435D-8592-F018DCD2B0E3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2 2 2" xfId="8566" xr:uid="{FF0A7D70-1967-4A04-97B6-BD60FB79D513}"/>
    <cellStyle name="měny 2 3 3 4 4 2 2 3" xfId="6794" xr:uid="{4C60C7A5-E485-4812-A983-577B6A02A11E}"/>
    <cellStyle name="měny 2 3 3 4 4 2 2 4" xfId="5022" xr:uid="{51ED70B5-E92D-4F7C-B586-02CEF3297952}"/>
    <cellStyle name="měny 2 3 3 4 4 2 3" xfId="2484" xr:uid="{6B5CF46A-D158-4045-AE40-5AD7A5770D7D}"/>
    <cellStyle name="měny 2 3 3 4 4 2 3 2" xfId="7800" xr:uid="{D5DBE0A0-6CC5-4ED5-B51D-080861283123}"/>
    <cellStyle name="měny 2 3 3 4 4 2 4" xfId="6028" xr:uid="{C2554474-CF09-4F97-9E53-8F179DE0B34C}"/>
    <cellStyle name="měny 2 3 3 4 4 2 5" xfId="4256" xr:uid="{56CF6D13-77F1-4704-BE54-846D37CF83D6}"/>
    <cellStyle name="měny 2 3 3 4 4 3" xfId="1094" xr:uid="{F7BFF026-235C-4136-A754-F59DF827FFE9}"/>
    <cellStyle name="měny 2 3 3 4 4 3 2" xfId="2867" xr:uid="{1CB80221-02F7-4A6D-AD00-EC4D5BBAA5AE}"/>
    <cellStyle name="měny 2 3 3 4 4 3 2 2" xfId="8183" xr:uid="{2DB61AB5-649B-4FB4-BB04-C132FBF11CDC}"/>
    <cellStyle name="měny 2 3 3 4 4 3 3" xfId="6411" xr:uid="{FAA4E909-957F-416E-8946-62B77EED6EC6}"/>
    <cellStyle name="měny 2 3 3 4 4 3 4" xfId="4639" xr:uid="{ECB4AB15-B3EA-4A94-8187-C138F2F1E9E5}"/>
    <cellStyle name="měny 2 3 3 4 4 4" xfId="2101" xr:uid="{7867AE64-664E-4ECE-A340-F200ACB23D64}"/>
    <cellStyle name="měny 2 3 3 4 4 4 2" xfId="7417" xr:uid="{A81905D7-44CD-47C0-AB61-B87AFBA6E40F}"/>
    <cellStyle name="měny 2 3 3 4 4 5" xfId="5645" xr:uid="{3354FFDC-3D68-439D-AF45-7C7C9F9450CF}"/>
    <cellStyle name="měny 2 3 3 4 4 6" xfId="3873" xr:uid="{4086B2F6-9B3E-4B74-B639-868DD4CD6D3B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2 2 2" xfId="8730" xr:uid="{713079EA-85F4-4527-A65F-5C7BBA9CAA66}"/>
    <cellStyle name="měny 2 3 3 4 5 2 2 3" xfId="6958" xr:uid="{7DFB45D2-8E8F-4A6F-ADAD-EEDA597A6B99}"/>
    <cellStyle name="měny 2 3 3 4 5 2 2 4" xfId="5186" xr:uid="{9639F7D3-9C6B-461C-8EC5-C9C522F24340}"/>
    <cellStyle name="měny 2 3 3 4 5 2 3" xfId="2648" xr:uid="{B7866BDD-E7C8-4544-B1C2-E8F3DD820A24}"/>
    <cellStyle name="měny 2 3 3 4 5 2 3 2" xfId="7964" xr:uid="{13B81152-9918-434A-A896-24CFCDFE7671}"/>
    <cellStyle name="měny 2 3 3 4 5 2 4" xfId="6192" xr:uid="{EEA7558B-0B78-443A-A6C7-8FE5B8DE4B7A}"/>
    <cellStyle name="měny 2 3 3 4 5 2 5" xfId="4420" xr:uid="{6B31362E-6BFF-438C-B77D-8FDC47FAB9B3}"/>
    <cellStyle name="měny 2 3 3 4 5 3" xfId="1258" xr:uid="{AF1CC69B-BB14-4225-BC98-26D2D757636C}"/>
    <cellStyle name="měny 2 3 3 4 5 3 2" xfId="3031" xr:uid="{818F2215-C493-4C05-8A46-566DC7B39AF3}"/>
    <cellStyle name="měny 2 3 3 4 5 3 2 2" xfId="8347" xr:uid="{E3AE385A-A43E-4DDE-8E69-EA2724A7051E}"/>
    <cellStyle name="měny 2 3 3 4 5 3 3" xfId="6575" xr:uid="{EE2F4A76-52FB-4382-9F3E-02414BBE16D0}"/>
    <cellStyle name="měny 2 3 3 4 5 3 4" xfId="4803" xr:uid="{F5F1A70C-4B99-49D3-B9E5-65C9D8F982AE}"/>
    <cellStyle name="měny 2 3 3 4 5 4" xfId="2265" xr:uid="{499D64C3-B38D-4089-9A02-12BE07489086}"/>
    <cellStyle name="měny 2 3 3 4 5 4 2" xfId="7581" xr:uid="{9E3D1AB0-3E4A-4A07-8E5C-7CD2E62927D7}"/>
    <cellStyle name="měny 2 3 3 4 5 5" xfId="5809" xr:uid="{0857EEEB-80C5-4C85-8CAC-5939A7BA40A7}"/>
    <cellStyle name="měny 2 3 3 4 5 6" xfId="4037" xr:uid="{2A2EA3DE-04A2-4088-B8BC-29B0BF1C572B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2 2 2" xfId="8402" xr:uid="{BE8E20F1-6C26-4E42-BB8E-6C7515F69794}"/>
    <cellStyle name="měny 2 3 3 4 6 2 3" xfId="6630" xr:uid="{FA8A2A25-C39A-4C24-9D9F-13E6419DE3AB}"/>
    <cellStyle name="měny 2 3 3 4 6 2 4" xfId="4858" xr:uid="{282D12B4-C67C-4E46-955C-CD853CB90946}"/>
    <cellStyle name="měny 2 3 3 4 6 3" xfId="2320" xr:uid="{EC6545A3-B6DF-4314-9AD2-7916A22EDCC3}"/>
    <cellStyle name="měny 2 3 3 4 6 3 2" xfId="7636" xr:uid="{F3BBBF3E-9B64-4660-9C49-7FD0C3893AB4}"/>
    <cellStyle name="měny 2 3 3 4 6 4" xfId="5864" xr:uid="{85F01778-2A9B-4C59-917F-BBB71B147887}"/>
    <cellStyle name="měny 2 3 3 4 6 5" xfId="4092" xr:uid="{4B333DB5-2E65-4FDE-B770-A5C99300D80C}"/>
    <cellStyle name="měny 2 3 3 4 7" xfId="164" xr:uid="{000FC98B-82F7-47DD-AF98-904D8D897482}"/>
    <cellStyle name="měny 2 3 3 4 7 2" xfId="1937" xr:uid="{11E9741F-652C-46AE-8CC0-75052B5E3B1E}"/>
    <cellStyle name="měny 2 3 3 4 7 2 2" xfId="7253" xr:uid="{15D924F0-50A2-4754-94B6-E5384A48F826}"/>
    <cellStyle name="měny 2 3 3 4 7 3" xfId="5481" xr:uid="{BB0F6309-CAD6-4305-85F4-F451DD4991E7}"/>
    <cellStyle name="měny 2 3 3 4 7 4" xfId="3709" xr:uid="{445724EA-8377-479A-90B7-D35DB478F6E6}"/>
    <cellStyle name="měny 2 3 3 4 8" xfId="930" xr:uid="{AFCA03A3-59FB-4BE7-B314-5FA70D2CE981}"/>
    <cellStyle name="měny 2 3 3 4 8 2" xfId="2703" xr:uid="{BDD80800-AF3E-40CB-933A-AD7A63EBD946}"/>
    <cellStyle name="měny 2 3 3 4 8 2 2" xfId="8019" xr:uid="{5AD55AE4-CDEA-4B0A-9D20-0B300ABFC41E}"/>
    <cellStyle name="měny 2 3 3 4 8 3" xfId="6247" xr:uid="{30F6CBDF-DC15-40E3-94CA-D0183B6218D1}"/>
    <cellStyle name="měny 2 3 3 4 8 4" xfId="4475" xr:uid="{47CF300C-60FE-4D92-B40E-4FCC824BEC11}"/>
    <cellStyle name="měny 2 3 3 4 9" xfId="1696" xr:uid="{1809E13A-BC39-4B78-A528-536A62087BAC}"/>
    <cellStyle name="měny 2 3 3 4 9 2" xfId="3469" xr:uid="{5F98FDE5-4268-4AD6-A166-55738B08DA7A}"/>
    <cellStyle name="měny 2 3 3 4 9 2 2" xfId="8785" xr:uid="{B5603284-DEBA-4A1B-9604-4F921626EDF8}"/>
    <cellStyle name="měny 2 3 3 4 9 3" xfId="7013" xr:uid="{2981967E-7097-4E4E-8583-6918C247A424}"/>
    <cellStyle name="měny 2 3 3 4 9 4" xfId="5241" xr:uid="{8B5A46EC-7A4E-4099-B69D-DAE6B8EDC232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2 2 2" xfId="8639" xr:uid="{5B79F999-163E-4D77-8075-C4E2C0A51352}"/>
    <cellStyle name="měny 2 3 3 5 2 2 2 3" xfId="6867" xr:uid="{633C2E58-3AB5-4828-80F3-3FE5A92CF38C}"/>
    <cellStyle name="měny 2 3 3 5 2 2 2 4" xfId="5095" xr:uid="{ADC03BD1-15D4-49F5-AAA5-39565D0E5625}"/>
    <cellStyle name="měny 2 3 3 5 2 2 3" xfId="2557" xr:uid="{FF05C2D9-24A6-4E96-B4B3-B54F5717514F}"/>
    <cellStyle name="měny 2 3 3 5 2 2 3 2" xfId="7873" xr:uid="{247887E2-6283-45E5-BDB5-EB90505CB43A}"/>
    <cellStyle name="měny 2 3 3 5 2 2 4" xfId="6101" xr:uid="{1CF17374-7F54-4B80-9672-5E75C3A0DE70}"/>
    <cellStyle name="měny 2 3 3 5 2 2 5" xfId="4329" xr:uid="{6A4853FD-C255-49B6-ADCD-94685150E7B3}"/>
    <cellStyle name="měny 2 3 3 5 2 3" xfId="1167" xr:uid="{939B6F82-3AE5-44B1-8AC4-D571B6D37680}"/>
    <cellStyle name="měny 2 3 3 5 2 3 2" xfId="2940" xr:uid="{DA1DB415-7330-4F5F-B1AE-5B922249B20D}"/>
    <cellStyle name="měny 2 3 3 5 2 3 2 2" xfId="8256" xr:uid="{B5FFEBAE-8FBE-4BB0-924C-A65B640624A0}"/>
    <cellStyle name="měny 2 3 3 5 2 3 3" xfId="6484" xr:uid="{F058DD03-40A2-4DC4-BE00-541417830075}"/>
    <cellStyle name="měny 2 3 3 5 2 3 4" xfId="4712" xr:uid="{266CAE84-DB71-4637-A257-E521A72DCB93}"/>
    <cellStyle name="měny 2 3 3 5 2 4" xfId="2174" xr:uid="{D0B72985-9C48-4F2F-A444-D09801157EE0}"/>
    <cellStyle name="měny 2 3 3 5 2 4 2" xfId="7490" xr:uid="{974E5FA0-E676-498F-84AD-9F79E5DD65FB}"/>
    <cellStyle name="měny 2 3 3 5 2 5" xfId="5718" xr:uid="{07CE29F0-F7FB-48CE-98BF-5C10245C3AAF}"/>
    <cellStyle name="měny 2 3 3 5 2 6" xfId="3946" xr:uid="{6A1B6369-F10B-481E-B81F-F031C131CC75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2 2 2" xfId="8475" xr:uid="{2B5FE87B-380A-4FD8-BDAE-4F205A678972}"/>
    <cellStyle name="měny 2 3 3 5 3 2 3" xfId="6703" xr:uid="{2C1B86CC-6DBB-425C-9E3E-7A7CB6DD4DD9}"/>
    <cellStyle name="měny 2 3 3 5 3 2 4" xfId="4931" xr:uid="{F3E3BB9C-AC91-4636-A522-94E9F9399E02}"/>
    <cellStyle name="měny 2 3 3 5 3 3" xfId="2393" xr:uid="{B5200D27-44F6-464A-B66D-8F5F830F02CC}"/>
    <cellStyle name="měny 2 3 3 5 3 3 2" xfId="7709" xr:uid="{4AF2051E-F6F0-401C-B3CF-3AE0F01589D8}"/>
    <cellStyle name="měny 2 3 3 5 3 4" xfId="5937" xr:uid="{A0988417-C534-493E-92E1-3630FD162C14}"/>
    <cellStyle name="měny 2 3 3 5 3 5" xfId="4165" xr:uid="{E7C79ECE-5D14-4C61-9D06-C0D0A3DCC385}"/>
    <cellStyle name="měny 2 3 3 5 4" xfId="237" xr:uid="{960DFD05-E998-4233-A77C-8EAD60A30DCE}"/>
    <cellStyle name="měny 2 3 3 5 4 2" xfId="2010" xr:uid="{D8FA363D-65F3-4E81-AFE5-9ACFD4F613E1}"/>
    <cellStyle name="měny 2 3 3 5 4 2 2" xfId="7326" xr:uid="{049D41CE-85E7-4B23-97C3-0A44A291B422}"/>
    <cellStyle name="měny 2 3 3 5 4 3" xfId="5554" xr:uid="{7F6EBD81-571D-4755-A040-64191BB4B15A}"/>
    <cellStyle name="měny 2 3 3 5 4 4" xfId="3782" xr:uid="{440DA6BB-234C-4CA2-88C9-B357F51F918B}"/>
    <cellStyle name="měny 2 3 3 5 5" xfId="1003" xr:uid="{67928979-5D3B-4AF9-99CD-63B53D91A02F}"/>
    <cellStyle name="měny 2 3 3 5 5 2" xfId="2776" xr:uid="{D5BE0C90-7BAD-4F88-AECF-8D77CEFD710D}"/>
    <cellStyle name="měny 2 3 3 5 5 2 2" xfId="8092" xr:uid="{2A58483D-FDA3-41D8-AD44-F9EDC29399CE}"/>
    <cellStyle name="měny 2 3 3 5 5 3" xfId="6320" xr:uid="{54928324-437B-4701-BD69-B36C3D76D1A1}"/>
    <cellStyle name="měny 2 3 3 5 5 4" xfId="4548" xr:uid="{BFD02DA4-E3F1-44AA-9F70-E64F8B9C2FAB}"/>
    <cellStyle name="měny 2 3 3 5 6" xfId="1714" xr:uid="{6F491270-785E-4D83-95FD-A0BB5EDF699A}"/>
    <cellStyle name="měny 2 3 3 5 6 2" xfId="3487" xr:uid="{8CEA1FE2-28E6-41F0-AFC7-B1325791EC11}"/>
    <cellStyle name="měny 2 3 3 5 6 2 2" xfId="8803" xr:uid="{2A32CFB7-7697-4938-BD8A-024D2EDD4D42}"/>
    <cellStyle name="měny 2 3 3 5 6 3" xfId="7031" xr:uid="{9530490F-BA78-47CB-B099-3B8F99F494AD}"/>
    <cellStyle name="měny 2 3 3 5 6 4" xfId="5259" xr:uid="{0BB5B02D-FCAF-4E01-AB00-017918E83F89}"/>
    <cellStyle name="měny 2 3 3 5 7" xfId="1846" xr:uid="{DFE3DB2F-7400-4C97-9E84-58E9D89F2EAA}"/>
    <cellStyle name="měny 2 3 3 5 7 2" xfId="7162" xr:uid="{2E78E042-4628-4DDB-BCA9-59230F2067AA}"/>
    <cellStyle name="měny 2 3 3 5 8" xfId="5390" xr:uid="{FC4905B3-6BCF-4996-965B-2F20320449EB}"/>
    <cellStyle name="měny 2 3 3 5 9" xfId="3618" xr:uid="{13304A22-648D-41D8-A02A-935D1B5ABA72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2 2 2" xfId="8585" xr:uid="{24D6E913-A862-43C3-B12E-95A979CB35EC}"/>
    <cellStyle name="měny 2 3 3 6 2 2 2 3" xfId="6813" xr:uid="{E1154BF2-A562-45F4-B598-66845487FC5A}"/>
    <cellStyle name="měny 2 3 3 6 2 2 2 4" xfId="5041" xr:uid="{E9FCEC64-B129-4861-878E-C655CED50689}"/>
    <cellStyle name="měny 2 3 3 6 2 2 3" xfId="2503" xr:uid="{7216575D-5361-4103-99DF-D83CE9C1369D}"/>
    <cellStyle name="měny 2 3 3 6 2 2 3 2" xfId="7819" xr:uid="{B15FAE16-8B2F-48C2-A6F3-BC6368BA3CBE}"/>
    <cellStyle name="měny 2 3 3 6 2 2 4" xfId="6047" xr:uid="{F604B717-BFCB-4E5E-842D-33502B58E710}"/>
    <cellStyle name="měny 2 3 3 6 2 2 5" xfId="4275" xr:uid="{8DE0C9FC-FBBB-47EF-9AE3-A0CEC823E153}"/>
    <cellStyle name="měny 2 3 3 6 2 3" xfId="1113" xr:uid="{92143AF5-4961-4451-A9F9-2AC93B3C47B5}"/>
    <cellStyle name="měny 2 3 3 6 2 3 2" xfId="2886" xr:uid="{9CD8B7C5-B204-4D90-B721-7F4C79C42271}"/>
    <cellStyle name="měny 2 3 3 6 2 3 2 2" xfId="8202" xr:uid="{3188A82E-9204-464D-9745-CB9576FA426F}"/>
    <cellStyle name="měny 2 3 3 6 2 3 3" xfId="6430" xr:uid="{96C04F96-33B1-4BAB-86B7-98A9DFC8ACCD}"/>
    <cellStyle name="měny 2 3 3 6 2 3 4" xfId="4658" xr:uid="{6111D054-50F5-4131-9330-52F7597F8BAD}"/>
    <cellStyle name="měny 2 3 3 6 2 4" xfId="2120" xr:uid="{41AADA05-369E-457A-B1FD-912E7D62745C}"/>
    <cellStyle name="měny 2 3 3 6 2 4 2" xfId="7436" xr:uid="{CF908A9E-4DEB-4002-B781-307380E8ABBB}"/>
    <cellStyle name="měny 2 3 3 6 2 5" xfId="5664" xr:uid="{8239B253-F2B9-42CF-B840-B8998B15F6AC}"/>
    <cellStyle name="měny 2 3 3 6 2 6" xfId="3892" xr:uid="{A43708A3-DE8B-4404-B442-3E0425538DC6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2 2 2" xfId="8421" xr:uid="{5D016C53-9E61-4736-9C29-E5E5394E03FE}"/>
    <cellStyle name="měny 2 3 3 6 3 2 3" xfId="6649" xr:uid="{40CEC86A-4FC1-43BD-AC55-B30CAF587785}"/>
    <cellStyle name="měny 2 3 3 6 3 2 4" xfId="4877" xr:uid="{219E82EE-B55E-45D5-A01B-390F1B56288A}"/>
    <cellStyle name="měny 2 3 3 6 3 3" xfId="2339" xr:uid="{D3E762A0-522F-4251-94A4-DD65AD9040DE}"/>
    <cellStyle name="měny 2 3 3 6 3 3 2" xfId="7655" xr:uid="{181827CC-1DA1-409E-8042-188A98716283}"/>
    <cellStyle name="měny 2 3 3 6 3 4" xfId="5883" xr:uid="{55D409E9-A773-4BB1-A912-77E2719AE155}"/>
    <cellStyle name="měny 2 3 3 6 3 5" xfId="4111" xr:uid="{E1D42666-0E8C-42D6-823E-EA9D7431C037}"/>
    <cellStyle name="měny 2 3 3 6 4" xfId="949" xr:uid="{8CD71D1A-662B-4DFD-AA8B-3B19E52161A0}"/>
    <cellStyle name="měny 2 3 3 6 4 2" xfId="2722" xr:uid="{2C370077-FA1A-40F4-83C5-680C47C6FC64}"/>
    <cellStyle name="měny 2 3 3 6 4 2 2" xfId="8038" xr:uid="{50D5A88C-AADD-4958-A022-CE747BF7CBAD}"/>
    <cellStyle name="měny 2 3 3 6 4 3" xfId="6266" xr:uid="{A3DC9A50-B991-4D82-9716-51148CF0D267}"/>
    <cellStyle name="měny 2 3 3 6 4 4" xfId="4494" xr:uid="{789D7DBB-882B-4CC6-97A3-BBBC54B0ADA5}"/>
    <cellStyle name="měny 2 3 3 6 5" xfId="1956" xr:uid="{AA577509-3726-4E92-90C3-7D151D26B79A}"/>
    <cellStyle name="měny 2 3 3 6 5 2" xfId="7272" xr:uid="{0096E0EA-FEBA-422B-A66B-EC89004660B0}"/>
    <cellStyle name="měny 2 3 3 6 6" xfId="5500" xr:uid="{A0E7559A-029A-47C5-83F9-A43091773298}"/>
    <cellStyle name="měny 2 3 3 6 7" xfId="3728" xr:uid="{72BAE458-F5AB-4C02-8DC5-FCE8D566C89F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2 2 2" xfId="8530" xr:uid="{969445B6-3ACA-47A1-BF66-7E859D1094DA}"/>
    <cellStyle name="měny 2 3 3 7 2 2 3" xfId="6758" xr:uid="{1392FE6E-F987-4C6F-9F4B-4C7AE7270A30}"/>
    <cellStyle name="měny 2 3 3 7 2 2 4" xfId="4986" xr:uid="{5409E7A9-0F6D-412B-905D-DA83B89A3BA6}"/>
    <cellStyle name="měny 2 3 3 7 2 3" xfId="2448" xr:uid="{060F905E-874A-43E5-830A-55DE4D418D1F}"/>
    <cellStyle name="měny 2 3 3 7 2 3 2" xfId="7764" xr:uid="{912C82CB-0985-4CE5-934B-18C30F5DBE82}"/>
    <cellStyle name="měny 2 3 3 7 2 4" xfId="5992" xr:uid="{DA780BCD-727E-4A43-8FBE-346C29CC992E}"/>
    <cellStyle name="měny 2 3 3 7 2 5" xfId="4220" xr:uid="{2F9E726A-3A5D-4FC8-B73E-3FC3AD04986B}"/>
    <cellStyle name="měny 2 3 3 7 3" xfId="1058" xr:uid="{2FB640F0-F2CB-4EC3-8D82-2A5C6C59BBA3}"/>
    <cellStyle name="měny 2 3 3 7 3 2" xfId="2831" xr:uid="{24793448-F7EE-43AF-9270-0555B4A46124}"/>
    <cellStyle name="měny 2 3 3 7 3 2 2" xfId="8147" xr:uid="{219C9532-DB7A-41E6-8B15-13885CAF83F6}"/>
    <cellStyle name="měny 2 3 3 7 3 3" xfId="6375" xr:uid="{138ADB18-91FD-47A5-8E21-A4EA7DF7C7B1}"/>
    <cellStyle name="měny 2 3 3 7 3 4" xfId="4603" xr:uid="{CBCA139F-75D3-4B6A-BCC4-D00F03EF11F8}"/>
    <cellStyle name="měny 2 3 3 7 4" xfId="2065" xr:uid="{71BD3CB0-0946-482C-BE49-E1515E792365}"/>
    <cellStyle name="měny 2 3 3 7 4 2" xfId="7381" xr:uid="{BC913D3D-086F-4ABE-B549-F007460C9CC9}"/>
    <cellStyle name="měny 2 3 3 7 5" xfId="5609" xr:uid="{9DA2233A-EC28-4CD6-AB4A-3434159AA380}"/>
    <cellStyle name="měny 2 3 3 7 6" xfId="3837" xr:uid="{385FB09F-6639-4AB0-A222-00A886C55446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2 2 2" xfId="8694" xr:uid="{A8B45CDC-AE94-4037-8EFE-4C7589D004E8}"/>
    <cellStyle name="měny 2 3 3 8 2 2 3" xfId="6922" xr:uid="{BF34ADFF-C507-4C72-9E19-3B15986F8306}"/>
    <cellStyle name="měny 2 3 3 8 2 2 4" xfId="5150" xr:uid="{7B27FBCD-2B04-4979-95F7-5C5C95A757BC}"/>
    <cellStyle name="měny 2 3 3 8 2 3" xfId="2612" xr:uid="{8101BC52-DDDE-4A71-94B2-1A31009A7310}"/>
    <cellStyle name="měny 2 3 3 8 2 3 2" xfId="7928" xr:uid="{792B4804-FF69-4DCD-BA9B-C0FCD5B569DF}"/>
    <cellStyle name="měny 2 3 3 8 2 4" xfId="6156" xr:uid="{3CB35316-0FD2-4A69-A6E3-DD3A5E27ADB0}"/>
    <cellStyle name="měny 2 3 3 8 2 5" xfId="4384" xr:uid="{398C5812-4CAE-482E-86BD-C8B9F1AE14C9}"/>
    <cellStyle name="měny 2 3 3 8 3" xfId="1222" xr:uid="{20123158-E23B-4901-B20C-1B895DF41CA1}"/>
    <cellStyle name="měny 2 3 3 8 3 2" xfId="2995" xr:uid="{4C7FB11D-D054-4923-BE72-D09E740B0011}"/>
    <cellStyle name="měny 2 3 3 8 3 2 2" xfId="8311" xr:uid="{EDD66328-73EC-47E6-BB8B-F7E770FA9575}"/>
    <cellStyle name="měny 2 3 3 8 3 3" xfId="6539" xr:uid="{21F129C2-8037-440F-A8F9-DAAD131DC6A5}"/>
    <cellStyle name="měny 2 3 3 8 3 4" xfId="4767" xr:uid="{2C8DAC89-6211-4D03-B1CB-12A88487E684}"/>
    <cellStyle name="měny 2 3 3 8 4" xfId="2229" xr:uid="{EBF6469D-AD0F-4FBF-87C2-5267B0CD22B6}"/>
    <cellStyle name="měny 2 3 3 8 4 2" xfId="7545" xr:uid="{A07CB482-389D-4A3A-A704-55C838E0D85E}"/>
    <cellStyle name="měny 2 3 3 8 5" xfId="5773" xr:uid="{793BAF70-499F-4A22-9067-D5C7FF285E6E}"/>
    <cellStyle name="měny 2 3 3 8 6" xfId="4001" xr:uid="{651814B9-50AF-4F58-ACDB-6A55FD1E6C8B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2 2 2" xfId="8366" xr:uid="{E7528C13-B89F-474A-81B4-E439F9D789DC}"/>
    <cellStyle name="měny 2 3 3 9 2 3" xfId="6594" xr:uid="{74B93444-9AC3-4605-ABC7-B1B141F690B9}"/>
    <cellStyle name="měny 2 3 3 9 2 4" xfId="4822" xr:uid="{CD1F421E-781A-4EE5-84D6-1E21AE3D92ED}"/>
    <cellStyle name="měny 2 3 3 9 3" xfId="2284" xr:uid="{EE780B28-BAC1-4574-9C14-75865DD5177E}"/>
    <cellStyle name="měny 2 3 3 9 3 2" xfId="7600" xr:uid="{B3D8BA53-97CA-41FA-9916-51417644008E}"/>
    <cellStyle name="měny 2 3 3 9 4" xfId="5828" xr:uid="{74BEED0B-70C6-4C32-B340-13C45869D61C}"/>
    <cellStyle name="měny 2 3 3 9 5" xfId="4056" xr:uid="{C8A5DB6E-86C1-4BD6-9CE6-F54476A241D9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0 2 2" xfId="7986" xr:uid="{3AC43542-B331-4C47-8575-57F65F132873}"/>
    <cellStyle name="měny 2 3 4 10 3" xfId="6214" xr:uid="{98E053F9-5363-4E97-8CE2-AFCEF769514C}"/>
    <cellStyle name="měny 2 3 4 10 4" xfId="4442" xr:uid="{0AEB69F4-DA4D-4770-98FA-963AE1A1100B}"/>
    <cellStyle name="měny 2 3 4 11" xfId="1663" xr:uid="{738C99B6-083B-444B-97E4-AD65989E97DE}"/>
    <cellStyle name="měny 2 3 4 11 2" xfId="3436" xr:uid="{395E3E46-5DAD-485B-B33C-FA4CE218B989}"/>
    <cellStyle name="měny 2 3 4 11 2 2" xfId="8752" xr:uid="{8C6689AF-356A-44E0-A7BD-5ADB259D7A67}"/>
    <cellStyle name="měny 2 3 4 11 3" xfId="6980" xr:uid="{153E38A5-F766-4709-A14B-3FFFAE438A70}"/>
    <cellStyle name="měny 2 3 4 11 4" xfId="5208" xr:uid="{D3B7C726-8A12-4CBA-BD3D-CF0ACFBC77E3}"/>
    <cellStyle name="měny 2 3 4 12" xfId="1795" xr:uid="{C7349C4A-0A76-4688-867E-1DAD26AE72E0}"/>
    <cellStyle name="měny 2 3 4 12 2" xfId="7111" xr:uid="{7EE45A80-B532-4046-B94E-7F34AEE76D73}"/>
    <cellStyle name="měny 2 3 4 13" xfId="5339" xr:uid="{0A5FD358-78CA-4964-B121-5EF356102280}"/>
    <cellStyle name="měny 2 3 4 14" xfId="3567" xr:uid="{54A12E31-78B3-4DD8-8F05-90AFA8079328}"/>
    <cellStyle name="měny 2 3 4 2" xfId="37" xr:uid="{00000000-0005-0000-0000-000022000000}"/>
    <cellStyle name="měny 2 3 4 2 10" xfId="1813" xr:uid="{C92DF80E-6CF1-462B-AF4C-66F2029517AD}"/>
    <cellStyle name="měny 2 3 4 2 10 2" xfId="7129" xr:uid="{3220F68B-B367-46B4-AEFB-3E8B57DC5333}"/>
    <cellStyle name="měny 2 3 4 2 11" xfId="5357" xr:uid="{73EAB775-7594-4F0F-BF95-57C188E63C01}"/>
    <cellStyle name="měny 2 3 4 2 12" xfId="3585" xr:uid="{7EC30CFE-6797-4582-A52A-87F09B10A710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2 2 2" xfId="8660" xr:uid="{8A7FF927-CACA-48BC-9E06-EE53B1FB272B}"/>
    <cellStyle name="měny 2 3 4 2 2 2 2 2 3" xfId="6888" xr:uid="{AAE109B9-2DB6-49A0-BF2B-E55E0129B1FB}"/>
    <cellStyle name="měny 2 3 4 2 2 2 2 2 4" xfId="5116" xr:uid="{CA416DA9-C58A-4B8D-817A-F50AC0959B5D}"/>
    <cellStyle name="měny 2 3 4 2 2 2 2 3" xfId="2578" xr:uid="{58639F0C-A02B-498E-B51F-44F11FF3A61D}"/>
    <cellStyle name="měny 2 3 4 2 2 2 2 3 2" xfId="7894" xr:uid="{F3944B3C-ABA5-4A42-A507-10620CC972BD}"/>
    <cellStyle name="měny 2 3 4 2 2 2 2 4" xfId="6122" xr:uid="{E72B84B7-E495-4555-A9F5-564217BCE024}"/>
    <cellStyle name="měny 2 3 4 2 2 2 2 5" xfId="4350" xr:uid="{96FF7921-9D71-4716-8A48-9BAB58AAB41A}"/>
    <cellStyle name="měny 2 3 4 2 2 2 3" xfId="1188" xr:uid="{DBEDE786-763F-460E-AAEA-B83A7F1C4F59}"/>
    <cellStyle name="měny 2 3 4 2 2 2 3 2" xfId="2961" xr:uid="{63520181-712F-4E2B-BC2C-C19FF4A70BDA}"/>
    <cellStyle name="měny 2 3 4 2 2 2 3 2 2" xfId="8277" xr:uid="{69D1699A-0B37-4845-BF32-B4C975E27685}"/>
    <cellStyle name="měny 2 3 4 2 2 2 3 3" xfId="6505" xr:uid="{EB1CC754-8B2E-4418-96B7-603410FA3459}"/>
    <cellStyle name="měny 2 3 4 2 2 2 3 4" xfId="4733" xr:uid="{9B9EF02F-D6F7-40C8-BFB8-3F2F8058AD3D}"/>
    <cellStyle name="měny 2 3 4 2 2 2 4" xfId="2195" xr:uid="{240FD6AC-8159-4424-9A5F-2403E6BEFE75}"/>
    <cellStyle name="měny 2 3 4 2 2 2 4 2" xfId="7511" xr:uid="{E073D237-F2CE-4C90-8D39-6B639E1B6B31}"/>
    <cellStyle name="měny 2 3 4 2 2 2 5" xfId="5739" xr:uid="{25A78607-D22A-4730-A371-979B1E96FE04}"/>
    <cellStyle name="měny 2 3 4 2 2 2 6" xfId="3967" xr:uid="{62AB6898-7BDA-4A3F-990D-C2CDCAEE751B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2 2 2" xfId="8496" xr:uid="{29D1B42C-535F-4C6B-8CCD-EA3613A1916A}"/>
    <cellStyle name="měny 2 3 4 2 2 3 2 3" xfId="6724" xr:uid="{EE56A833-8F87-4AE7-9006-282B36FBA469}"/>
    <cellStyle name="měny 2 3 4 2 2 3 2 4" xfId="4952" xr:uid="{82FAC929-84D4-4668-91DA-A777042BEEDF}"/>
    <cellStyle name="měny 2 3 4 2 2 3 3" xfId="2414" xr:uid="{EAAB0EA4-E389-4CA7-96EE-AEAB28BB841A}"/>
    <cellStyle name="měny 2 3 4 2 2 3 3 2" xfId="7730" xr:uid="{7F68DE8A-2FCB-4947-BBEF-F539F5F3507C}"/>
    <cellStyle name="měny 2 3 4 2 2 3 4" xfId="5958" xr:uid="{6757D129-C642-4A82-9AC0-8E85904BA020}"/>
    <cellStyle name="měny 2 3 4 2 2 3 5" xfId="4186" xr:uid="{B017D840-C971-4F77-8212-844527B19A49}"/>
    <cellStyle name="měny 2 3 4 2 2 4" xfId="258" xr:uid="{5F408B98-3A9F-4070-A2B5-9A5A972CB4C3}"/>
    <cellStyle name="měny 2 3 4 2 2 4 2" xfId="2031" xr:uid="{130BE4C7-95C2-4430-9C6D-4484644066A6}"/>
    <cellStyle name="měny 2 3 4 2 2 4 2 2" xfId="7347" xr:uid="{E5C6B766-651F-44B3-A457-6F438268975F}"/>
    <cellStyle name="měny 2 3 4 2 2 4 3" xfId="5575" xr:uid="{5FE784FE-3B53-45EF-9C6A-ED0847D0F50B}"/>
    <cellStyle name="měny 2 3 4 2 2 4 4" xfId="3803" xr:uid="{07E50371-2FA9-4BA4-AECC-57E68D3138DC}"/>
    <cellStyle name="měny 2 3 4 2 2 5" xfId="1024" xr:uid="{6EED742B-02FF-4D4A-A9A7-012AD4993422}"/>
    <cellStyle name="měny 2 3 4 2 2 5 2" xfId="2797" xr:uid="{2C310FC3-F32C-400F-B929-4EB01B4C3035}"/>
    <cellStyle name="měny 2 3 4 2 2 5 2 2" xfId="8113" xr:uid="{391DBF7A-1B9E-4ECD-86E1-F036AAFCF6E9}"/>
    <cellStyle name="měny 2 3 4 2 2 5 3" xfId="6341" xr:uid="{1EF661DF-3FF5-4B16-8928-3CF5EBBF177E}"/>
    <cellStyle name="měny 2 3 4 2 2 5 4" xfId="4569" xr:uid="{047E9AD9-5C5C-41F0-B4D7-E538352CF774}"/>
    <cellStyle name="měny 2 3 4 2 2 6" xfId="1735" xr:uid="{3B44B0E4-8921-46E2-8E02-373A4EC5C806}"/>
    <cellStyle name="měny 2 3 4 2 2 6 2" xfId="3508" xr:uid="{1E14D9ED-8C86-4D24-A28B-C87B067F82C0}"/>
    <cellStyle name="měny 2 3 4 2 2 6 2 2" xfId="8824" xr:uid="{0FE9B040-02FA-4D26-8F3C-6988D511FBAD}"/>
    <cellStyle name="měny 2 3 4 2 2 6 3" xfId="7052" xr:uid="{3BFE15EC-D2DB-409F-BAF9-B482A6D7F861}"/>
    <cellStyle name="měny 2 3 4 2 2 6 4" xfId="5280" xr:uid="{B8207EA3-1977-47BC-A727-82B791569357}"/>
    <cellStyle name="měny 2 3 4 2 2 7" xfId="1867" xr:uid="{F9C52392-F766-4C74-9B77-911D4DA3615F}"/>
    <cellStyle name="měny 2 3 4 2 2 7 2" xfId="7183" xr:uid="{378594EC-74FC-445F-8BC3-DED91BE63E09}"/>
    <cellStyle name="měny 2 3 4 2 2 8" xfId="5411" xr:uid="{FCB385DB-E1D2-4C43-B0E1-B78300C4580C}"/>
    <cellStyle name="měny 2 3 4 2 2 9" xfId="3639" xr:uid="{DD9E34FF-549A-4535-B2F2-9F7BE107DF17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2 2 2" xfId="8606" xr:uid="{F206FF15-7D52-4BBD-B6AF-96D820F894B9}"/>
    <cellStyle name="měny 2 3 4 2 3 2 2 2 3" xfId="6834" xr:uid="{CF218D21-A245-4B56-9216-DA543652453B}"/>
    <cellStyle name="měny 2 3 4 2 3 2 2 2 4" xfId="5062" xr:uid="{C52734D9-DE8C-4509-B5FE-EFC16BFD95E7}"/>
    <cellStyle name="měny 2 3 4 2 3 2 2 3" xfId="2524" xr:uid="{4F7AEBC6-0704-4A39-8511-83A8FEC8EF2A}"/>
    <cellStyle name="měny 2 3 4 2 3 2 2 3 2" xfId="7840" xr:uid="{4581BC43-3EDC-4428-85E4-B8B90E15FA6B}"/>
    <cellStyle name="měny 2 3 4 2 3 2 2 4" xfId="6068" xr:uid="{57914DB9-E3AA-4A25-88C6-448EE02F7F33}"/>
    <cellStyle name="měny 2 3 4 2 3 2 2 5" xfId="4296" xr:uid="{47389A83-39D6-4DAA-9EF2-4BE8BF07E3EE}"/>
    <cellStyle name="měny 2 3 4 2 3 2 3" xfId="1134" xr:uid="{9A29EA18-E774-4C2F-9041-4A1F40D82C4F}"/>
    <cellStyle name="měny 2 3 4 2 3 2 3 2" xfId="2907" xr:uid="{B1FA93E2-FCFE-4BD9-834D-479113B6AFEF}"/>
    <cellStyle name="měny 2 3 4 2 3 2 3 2 2" xfId="8223" xr:uid="{3F6F4DC8-7AEC-404E-9CA4-C4EA5762F868}"/>
    <cellStyle name="měny 2 3 4 2 3 2 3 3" xfId="6451" xr:uid="{08F690E9-63BB-4B68-9684-F3D78A99A574}"/>
    <cellStyle name="měny 2 3 4 2 3 2 3 4" xfId="4679" xr:uid="{BFB88837-D60E-4D7F-BC5C-087407BC654B}"/>
    <cellStyle name="měny 2 3 4 2 3 2 4" xfId="2141" xr:uid="{FD682617-0D76-473D-8618-C57887F4778A}"/>
    <cellStyle name="měny 2 3 4 2 3 2 4 2" xfId="7457" xr:uid="{548706D3-5DB1-4CBA-9E86-3A5CE895813F}"/>
    <cellStyle name="měny 2 3 4 2 3 2 5" xfId="5685" xr:uid="{3282A2E6-7DF8-40EE-AC66-68BA767F56E5}"/>
    <cellStyle name="měny 2 3 4 2 3 2 6" xfId="3913" xr:uid="{0DD4A2AA-AEE6-4148-ADF3-ECC2A00B3D1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2 2 2" xfId="8442" xr:uid="{88B4E14D-05FE-4207-8C67-6F89BE88F626}"/>
    <cellStyle name="měny 2 3 4 2 3 3 2 3" xfId="6670" xr:uid="{8259B813-B6C4-4617-ACAA-C609EB8E3D56}"/>
    <cellStyle name="měny 2 3 4 2 3 3 2 4" xfId="4898" xr:uid="{B8EEFAD8-B543-444C-A440-CEB2B45239FA}"/>
    <cellStyle name="měny 2 3 4 2 3 3 3" xfId="2360" xr:uid="{2B89D54B-C0D0-4C98-AD13-EDE7D29D68BB}"/>
    <cellStyle name="měny 2 3 4 2 3 3 3 2" xfId="7676" xr:uid="{F738649F-BC2C-4070-B5B6-4DB8053124D7}"/>
    <cellStyle name="měny 2 3 4 2 3 3 4" xfId="5904" xr:uid="{A6E27A12-188D-45B2-BDC5-3A6AD1AE7DEA}"/>
    <cellStyle name="měny 2 3 4 2 3 3 5" xfId="4132" xr:uid="{40A4456F-59A1-4583-95BF-E5D01A4E189E}"/>
    <cellStyle name="měny 2 3 4 2 3 4" xfId="970" xr:uid="{BD816964-2547-40F2-BB6C-88EF12CDEBD5}"/>
    <cellStyle name="měny 2 3 4 2 3 4 2" xfId="2743" xr:uid="{8A16C80F-E1FE-4747-9AA8-11C8B5DE275C}"/>
    <cellStyle name="měny 2 3 4 2 3 4 2 2" xfId="8059" xr:uid="{BD4AB25A-2FB9-4B66-A5B5-41266BA476FD}"/>
    <cellStyle name="měny 2 3 4 2 3 4 3" xfId="6287" xr:uid="{A1EF3040-5699-42D3-BA3D-AA9292B54406}"/>
    <cellStyle name="měny 2 3 4 2 3 4 4" xfId="4515" xr:uid="{2358102C-5FF4-41B8-B63C-4F8C53C3F354}"/>
    <cellStyle name="měny 2 3 4 2 3 5" xfId="1977" xr:uid="{6EE1D22D-548D-408B-968F-07E83828E451}"/>
    <cellStyle name="měny 2 3 4 2 3 5 2" xfId="7293" xr:uid="{70F8C855-013D-4E21-870C-3B3D0A288004}"/>
    <cellStyle name="měny 2 3 4 2 3 6" xfId="5521" xr:uid="{F9F28D16-C871-4891-BA6E-10F4E147874C}"/>
    <cellStyle name="měny 2 3 4 2 3 7" xfId="3749" xr:uid="{7F22C657-7694-435E-94A5-7DFA2A714F6B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2 2 2" xfId="8551" xr:uid="{41B3E969-0973-4E28-94DF-CB73190FEE71}"/>
    <cellStyle name="měny 2 3 4 2 4 2 2 3" xfId="6779" xr:uid="{A329190B-90F1-4593-8E24-319742212AD2}"/>
    <cellStyle name="měny 2 3 4 2 4 2 2 4" xfId="5007" xr:uid="{B722E60C-3D14-404B-9E6D-BD521F78A2C7}"/>
    <cellStyle name="měny 2 3 4 2 4 2 3" xfId="2469" xr:uid="{647A1BDE-5399-43FA-99DE-9918BA52B478}"/>
    <cellStyle name="měny 2 3 4 2 4 2 3 2" xfId="7785" xr:uid="{3E3D1478-85FF-4FA8-B3FE-55DEA81268B6}"/>
    <cellStyle name="měny 2 3 4 2 4 2 4" xfId="6013" xr:uid="{2B517A76-1E1D-4501-96DB-E23E78C3CE64}"/>
    <cellStyle name="měny 2 3 4 2 4 2 5" xfId="4241" xr:uid="{94F51CE6-DA60-4A90-9FEE-3668EF812C24}"/>
    <cellStyle name="měny 2 3 4 2 4 3" xfId="1079" xr:uid="{0BBD124F-1862-48DE-86C0-020C10F86F65}"/>
    <cellStyle name="měny 2 3 4 2 4 3 2" xfId="2852" xr:uid="{80B6BB6C-7EFF-4686-B56B-E155B7A77155}"/>
    <cellStyle name="měny 2 3 4 2 4 3 2 2" xfId="8168" xr:uid="{8E6A4CDA-4608-4C71-A04C-DC1750214859}"/>
    <cellStyle name="měny 2 3 4 2 4 3 3" xfId="6396" xr:uid="{EB1C78A5-A9CA-4DA5-AA47-E3A0C3812A09}"/>
    <cellStyle name="měny 2 3 4 2 4 3 4" xfId="4624" xr:uid="{E9B56AB8-AB67-4A13-9E12-2214FD54BE28}"/>
    <cellStyle name="měny 2 3 4 2 4 4" xfId="2086" xr:uid="{F43B2725-3906-4F0D-A531-E856BFEC31F3}"/>
    <cellStyle name="měny 2 3 4 2 4 4 2" xfId="7402" xr:uid="{E9A864F7-BB8A-4887-902F-5E58C2EEF4BF}"/>
    <cellStyle name="měny 2 3 4 2 4 5" xfId="5630" xr:uid="{0BF8239D-3703-45C1-8983-C7A6EFD9A630}"/>
    <cellStyle name="měny 2 3 4 2 4 6" xfId="3858" xr:uid="{FB21BE7B-0459-4AEF-A882-ECC25C910388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2 2 2" xfId="8715" xr:uid="{22208046-42C8-4AC9-848B-EE30138A8D72}"/>
    <cellStyle name="měny 2 3 4 2 5 2 2 3" xfId="6943" xr:uid="{90077575-F84A-4063-AA49-B3E73DD4AF0A}"/>
    <cellStyle name="měny 2 3 4 2 5 2 2 4" xfId="5171" xr:uid="{8C523C24-A501-489E-A3DD-11BFAC3AAB59}"/>
    <cellStyle name="měny 2 3 4 2 5 2 3" xfId="2633" xr:uid="{1F7C7FC0-E967-4D10-AA9E-396DFACE2B77}"/>
    <cellStyle name="měny 2 3 4 2 5 2 3 2" xfId="7949" xr:uid="{A4285326-6406-450F-8754-A62BD954D8A9}"/>
    <cellStyle name="měny 2 3 4 2 5 2 4" xfId="6177" xr:uid="{2552E25B-E5DB-41B0-819C-A69E93B5A603}"/>
    <cellStyle name="měny 2 3 4 2 5 2 5" xfId="4405" xr:uid="{EFC1BBF6-E2A3-495D-95DE-0CB7888AC022}"/>
    <cellStyle name="měny 2 3 4 2 5 3" xfId="1243" xr:uid="{34664688-3A3A-4209-B772-17AE8EBD5C29}"/>
    <cellStyle name="měny 2 3 4 2 5 3 2" xfId="3016" xr:uid="{3A169563-E878-40AB-92AB-C0B86892D013}"/>
    <cellStyle name="měny 2 3 4 2 5 3 2 2" xfId="8332" xr:uid="{927E0E1B-CA44-4042-A296-6329B6F79032}"/>
    <cellStyle name="měny 2 3 4 2 5 3 3" xfId="6560" xr:uid="{3D1E1734-77AD-4BA2-B66E-295215F4231A}"/>
    <cellStyle name="měny 2 3 4 2 5 3 4" xfId="4788" xr:uid="{94F8459B-4943-4625-8BB3-4096B07C374C}"/>
    <cellStyle name="měny 2 3 4 2 5 4" xfId="2250" xr:uid="{BA00DC5E-C1ED-41E4-B1CC-35375F3F37FE}"/>
    <cellStyle name="měny 2 3 4 2 5 4 2" xfId="7566" xr:uid="{D9CABDA2-256F-43CE-9EC9-A7577B3DA4F0}"/>
    <cellStyle name="měny 2 3 4 2 5 5" xfId="5794" xr:uid="{F7855B0D-59FD-40DE-8A84-517E3D888FB1}"/>
    <cellStyle name="měny 2 3 4 2 5 6" xfId="4022" xr:uid="{0B3F5F56-8375-4F29-9FAC-198C45749CEC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2 2 2" xfId="8387" xr:uid="{DF1957D8-6773-44A6-A434-F4DCC2D3A44D}"/>
    <cellStyle name="měny 2 3 4 2 6 2 3" xfId="6615" xr:uid="{C6A5AA54-B8D8-4E4A-A66B-B316DA3C36E6}"/>
    <cellStyle name="měny 2 3 4 2 6 2 4" xfId="4843" xr:uid="{F6B5ABAF-DBD6-400F-9EA4-9A7BA2991E88}"/>
    <cellStyle name="měny 2 3 4 2 6 3" xfId="2305" xr:uid="{F76EAF32-9446-40DF-B4D3-FECEC66599D5}"/>
    <cellStyle name="měny 2 3 4 2 6 3 2" xfId="7621" xr:uid="{DC38E7B4-FD8A-4820-8E6B-424A8E019364}"/>
    <cellStyle name="měny 2 3 4 2 6 4" xfId="5849" xr:uid="{787896B4-555A-4ABA-AE63-FD4342E51562}"/>
    <cellStyle name="měny 2 3 4 2 6 5" xfId="4077" xr:uid="{8C763A36-52D7-4407-B37B-0A09FBCA03DA}"/>
    <cellStyle name="měny 2 3 4 2 7" xfId="149" xr:uid="{36CE1B95-B024-41D5-9F12-D66AC0C121A4}"/>
    <cellStyle name="měny 2 3 4 2 7 2" xfId="1922" xr:uid="{908CD410-D13E-49C5-AD53-4A7F1582D9A9}"/>
    <cellStyle name="měny 2 3 4 2 7 2 2" xfId="7238" xr:uid="{94DEDB67-A297-45DD-9161-D67F2A5642EB}"/>
    <cellStyle name="měny 2 3 4 2 7 3" xfId="5466" xr:uid="{3E0F33A3-0707-4A3B-86BE-AF6FBF0F00D4}"/>
    <cellStyle name="měny 2 3 4 2 7 4" xfId="3694" xr:uid="{500D0201-0F6A-44BD-8089-9EEF992B2939}"/>
    <cellStyle name="měny 2 3 4 2 8" xfId="915" xr:uid="{ACB8D085-AA05-444E-94A9-0B11256882CF}"/>
    <cellStyle name="měny 2 3 4 2 8 2" xfId="2688" xr:uid="{1912D909-6D2D-4A99-91DD-59D29C92CBC7}"/>
    <cellStyle name="měny 2 3 4 2 8 2 2" xfId="8004" xr:uid="{DA1B701D-822B-43D7-9D93-6678C686FAF2}"/>
    <cellStyle name="měny 2 3 4 2 8 3" xfId="6232" xr:uid="{C71C4B98-BEB4-4A88-AE57-B801459B49BA}"/>
    <cellStyle name="měny 2 3 4 2 8 4" xfId="4460" xr:uid="{66D12176-030F-41EE-85FA-197AD5D6526F}"/>
    <cellStyle name="měny 2 3 4 2 9" xfId="1681" xr:uid="{A2C52EF4-422E-4BC1-A981-4B1FCA2F0C33}"/>
    <cellStyle name="měny 2 3 4 2 9 2" xfId="3454" xr:uid="{101FB865-5D6B-47C6-B9D9-5BD1796ED668}"/>
    <cellStyle name="měny 2 3 4 2 9 2 2" xfId="8770" xr:uid="{8F2A3794-D9BF-4A4C-9C41-F6C3AE9B500D}"/>
    <cellStyle name="měny 2 3 4 2 9 3" xfId="6998" xr:uid="{490A108F-D7C3-423F-9378-745D379B7338}"/>
    <cellStyle name="měny 2 3 4 2 9 4" xfId="5226" xr:uid="{F2CBB00A-0727-4F0A-B737-95310355807C}"/>
    <cellStyle name="měny 2 3 4 3" xfId="55" xr:uid="{00000000-0005-0000-0000-000023000000}"/>
    <cellStyle name="měny 2 3 4 3 10" xfId="1831" xr:uid="{81607761-A422-4397-B925-9184CD8D6EB0}"/>
    <cellStyle name="měny 2 3 4 3 10 2" xfId="7147" xr:uid="{E61B101F-7A83-463D-BF80-A749F6757EEB}"/>
    <cellStyle name="měny 2 3 4 3 11" xfId="5375" xr:uid="{1476D70D-1D9A-42C1-B3D1-D995130A2AD7}"/>
    <cellStyle name="měny 2 3 4 3 12" xfId="3603" xr:uid="{35171A9A-9EEB-47B0-A22F-5BFDAF6556B4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2 2 2" xfId="8678" xr:uid="{C39D562E-8998-4D3E-9A3F-8BD0AD42917E}"/>
    <cellStyle name="měny 2 3 4 3 2 2 2 2 3" xfId="6906" xr:uid="{83E47648-20C0-4FE8-AC59-784B25323262}"/>
    <cellStyle name="měny 2 3 4 3 2 2 2 2 4" xfId="5134" xr:uid="{5476AA7A-A3A5-462D-A316-FD732615E6CF}"/>
    <cellStyle name="měny 2 3 4 3 2 2 2 3" xfId="2596" xr:uid="{E94249F7-0C5C-42DA-95D1-76307B798388}"/>
    <cellStyle name="měny 2 3 4 3 2 2 2 3 2" xfId="7912" xr:uid="{1173F127-75F1-4AC6-8E33-7111BCB739FD}"/>
    <cellStyle name="měny 2 3 4 3 2 2 2 4" xfId="6140" xr:uid="{03E230B9-7EF6-4793-8E56-4F076EBF3480}"/>
    <cellStyle name="měny 2 3 4 3 2 2 2 5" xfId="4368" xr:uid="{5AEF4B30-C92F-4F10-A660-AD39491B3695}"/>
    <cellStyle name="měny 2 3 4 3 2 2 3" xfId="1206" xr:uid="{F82B5640-3D80-4467-B5EB-E25BD0B1F6A8}"/>
    <cellStyle name="měny 2 3 4 3 2 2 3 2" xfId="2979" xr:uid="{ACD6B5BA-A080-48F5-A47D-FB50DEC929CA}"/>
    <cellStyle name="měny 2 3 4 3 2 2 3 2 2" xfId="8295" xr:uid="{61DF6548-B58E-41DD-A947-45A7F6FB4409}"/>
    <cellStyle name="měny 2 3 4 3 2 2 3 3" xfId="6523" xr:uid="{7386110E-829C-4C0E-B1CA-DD5E5C6CB39C}"/>
    <cellStyle name="měny 2 3 4 3 2 2 3 4" xfId="4751" xr:uid="{F7B8282C-4A34-408C-8073-2038C4C42B47}"/>
    <cellStyle name="měny 2 3 4 3 2 2 4" xfId="2213" xr:uid="{FB92E3B6-FFBD-4AF5-9128-E770E221FD62}"/>
    <cellStyle name="měny 2 3 4 3 2 2 4 2" xfId="7529" xr:uid="{BA7D18D2-503E-44B3-B17E-C4BE3F9532EC}"/>
    <cellStyle name="měny 2 3 4 3 2 2 5" xfId="5757" xr:uid="{9965A14B-C9EC-4786-95D1-016A6D58DCFA}"/>
    <cellStyle name="měny 2 3 4 3 2 2 6" xfId="3985" xr:uid="{FE6A2B77-4720-442A-BE24-DFE755DA324D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2 2 2" xfId="8514" xr:uid="{3EC45CBE-A9C7-41E9-9189-ADC320994F57}"/>
    <cellStyle name="měny 2 3 4 3 2 3 2 3" xfId="6742" xr:uid="{841964A4-D66F-4452-AC5C-AE6FF2FBDBCA}"/>
    <cellStyle name="měny 2 3 4 3 2 3 2 4" xfId="4970" xr:uid="{C0A6FC4E-56C0-4BBF-8318-DDE1B4B70F3D}"/>
    <cellStyle name="měny 2 3 4 3 2 3 3" xfId="2432" xr:uid="{8DE4AA93-CE88-4BA9-8FF4-6A04DB788CA4}"/>
    <cellStyle name="měny 2 3 4 3 2 3 3 2" xfId="7748" xr:uid="{D7BB4CE8-1344-4B39-A8C6-C817A9B3312B}"/>
    <cellStyle name="měny 2 3 4 3 2 3 4" xfId="5976" xr:uid="{1E3D6659-EE3C-48DA-821E-EA8BBDE77865}"/>
    <cellStyle name="měny 2 3 4 3 2 3 5" xfId="4204" xr:uid="{088F45D7-44D4-4482-8EAE-AFB4CEE628A1}"/>
    <cellStyle name="měny 2 3 4 3 2 4" xfId="276" xr:uid="{6D264FBB-694A-4D70-BFD5-EB220B1DA2E0}"/>
    <cellStyle name="měny 2 3 4 3 2 4 2" xfId="2049" xr:uid="{942BB605-D7FC-4531-B848-5F16D228E88C}"/>
    <cellStyle name="měny 2 3 4 3 2 4 2 2" xfId="7365" xr:uid="{18744E4C-4B97-4520-90AD-D0D2F549418C}"/>
    <cellStyle name="měny 2 3 4 3 2 4 3" xfId="5593" xr:uid="{A2A9E432-A1CA-4D57-BF33-6A895DCAACE0}"/>
    <cellStyle name="měny 2 3 4 3 2 4 4" xfId="3821" xr:uid="{DB31C345-B126-488F-AF78-9702CCFD377A}"/>
    <cellStyle name="měny 2 3 4 3 2 5" xfId="1042" xr:uid="{D820BAEC-EB06-4F4F-B110-0E8572660B98}"/>
    <cellStyle name="měny 2 3 4 3 2 5 2" xfId="2815" xr:uid="{D5EF2FBE-70E5-494B-8E26-4C6DC39ABDE9}"/>
    <cellStyle name="měny 2 3 4 3 2 5 2 2" xfId="8131" xr:uid="{3C7278E0-379D-425E-A418-973F80276379}"/>
    <cellStyle name="měny 2 3 4 3 2 5 3" xfId="6359" xr:uid="{3E3796AD-42F4-4EBD-820C-44158536D975}"/>
    <cellStyle name="měny 2 3 4 3 2 5 4" xfId="4587" xr:uid="{3B9A9A3E-549A-4D69-883B-749A16D70D76}"/>
    <cellStyle name="měny 2 3 4 3 2 6" xfId="1753" xr:uid="{73C4BCE0-1693-4936-83FD-7786672F6EF1}"/>
    <cellStyle name="měny 2 3 4 3 2 6 2" xfId="3526" xr:uid="{C2195B13-3310-4A21-AA6D-F47D7CB7130E}"/>
    <cellStyle name="měny 2 3 4 3 2 6 2 2" xfId="8842" xr:uid="{6B69375E-4C12-443A-B58E-02AA7070A89D}"/>
    <cellStyle name="měny 2 3 4 3 2 6 3" xfId="7070" xr:uid="{27A84686-26FA-4208-8E08-351B0164E2E1}"/>
    <cellStyle name="měny 2 3 4 3 2 6 4" xfId="5298" xr:uid="{43479A49-391A-4AD7-AC99-644864EA66E4}"/>
    <cellStyle name="měny 2 3 4 3 2 7" xfId="1885" xr:uid="{E8205D48-CDA4-4816-A986-1A80BC734E64}"/>
    <cellStyle name="měny 2 3 4 3 2 7 2" xfId="7201" xr:uid="{1AB65EC2-1ED7-46D2-B1AC-871E60112001}"/>
    <cellStyle name="měny 2 3 4 3 2 8" xfId="5429" xr:uid="{B9C5D53F-3967-466F-BFC8-4FA530F863AE}"/>
    <cellStyle name="měny 2 3 4 3 2 9" xfId="3657" xr:uid="{3FFC5E6B-DBA3-4937-AB82-550F7E740FC7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2 2 2" xfId="8624" xr:uid="{F3428A72-EFE1-4B25-B634-CB99DFBC8E93}"/>
    <cellStyle name="měny 2 3 4 3 3 2 2 2 3" xfId="6852" xr:uid="{D055A800-AC6D-430C-A65C-598F794E7910}"/>
    <cellStyle name="měny 2 3 4 3 3 2 2 2 4" xfId="5080" xr:uid="{B74E34CE-CC06-474D-80FE-B171ED891ABD}"/>
    <cellStyle name="měny 2 3 4 3 3 2 2 3" xfId="2542" xr:uid="{324DEE10-0EED-4FF5-A992-50917A31253D}"/>
    <cellStyle name="měny 2 3 4 3 3 2 2 3 2" xfId="7858" xr:uid="{7AE91EED-F3ED-4D99-AE71-15CC74D76956}"/>
    <cellStyle name="měny 2 3 4 3 3 2 2 4" xfId="6086" xr:uid="{35DB71AF-A71A-4562-8A8D-F22F584CDC47}"/>
    <cellStyle name="měny 2 3 4 3 3 2 2 5" xfId="4314" xr:uid="{6E9B4793-8707-4A57-A4DC-7344B4A53546}"/>
    <cellStyle name="měny 2 3 4 3 3 2 3" xfId="1152" xr:uid="{791DBE77-19A4-47E6-9C17-C6766FF84062}"/>
    <cellStyle name="měny 2 3 4 3 3 2 3 2" xfId="2925" xr:uid="{BF9DF4D5-CF85-484D-8CA1-F8631E9C4E9A}"/>
    <cellStyle name="měny 2 3 4 3 3 2 3 2 2" xfId="8241" xr:uid="{15B306B6-D92F-492C-ACC4-3F38E2BAEC7A}"/>
    <cellStyle name="měny 2 3 4 3 3 2 3 3" xfId="6469" xr:uid="{9434574C-E10F-4E68-B408-E4E90E60B877}"/>
    <cellStyle name="měny 2 3 4 3 3 2 3 4" xfId="4697" xr:uid="{40FF26A8-93D3-4A17-B40F-8DD617405DF6}"/>
    <cellStyle name="měny 2 3 4 3 3 2 4" xfId="2159" xr:uid="{BD661418-A7F3-4656-B42A-303903F11AC4}"/>
    <cellStyle name="měny 2 3 4 3 3 2 4 2" xfId="7475" xr:uid="{F845EB50-9916-48E5-96D1-91B56B1A5838}"/>
    <cellStyle name="měny 2 3 4 3 3 2 5" xfId="5703" xr:uid="{9BF7B731-C8F1-418B-8CEF-7D301BE7329D}"/>
    <cellStyle name="měny 2 3 4 3 3 2 6" xfId="3931" xr:uid="{BB5132F8-66E5-42CD-8116-AED763FDFF65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2 2 2" xfId="8460" xr:uid="{8E0A57B9-20BC-411E-98BA-CF5201D2A194}"/>
    <cellStyle name="měny 2 3 4 3 3 3 2 3" xfId="6688" xr:uid="{4E6024A0-CB39-46B5-BFE1-50536EA2595C}"/>
    <cellStyle name="měny 2 3 4 3 3 3 2 4" xfId="4916" xr:uid="{C48D4BDF-08FB-411D-AEFF-0FB68AC6B057}"/>
    <cellStyle name="měny 2 3 4 3 3 3 3" xfId="2378" xr:uid="{91C5D6F4-26E5-4F8A-8AE0-BE7FC9C66B22}"/>
    <cellStyle name="měny 2 3 4 3 3 3 3 2" xfId="7694" xr:uid="{651A4B95-4329-47B9-8131-8E10616193A1}"/>
    <cellStyle name="měny 2 3 4 3 3 3 4" xfId="5922" xr:uid="{D1CD2A24-C3EE-4414-80D8-72BD3CACA6B6}"/>
    <cellStyle name="měny 2 3 4 3 3 3 5" xfId="4150" xr:uid="{066F8F7D-15D2-43D8-A5F7-2C4B2486012F}"/>
    <cellStyle name="měny 2 3 4 3 3 4" xfId="988" xr:uid="{BBC4EC8C-2FFC-4AAE-9775-CA28819BCD05}"/>
    <cellStyle name="měny 2 3 4 3 3 4 2" xfId="2761" xr:uid="{FBA06FB5-4834-4CE3-8A2C-CEFBBC76E4DA}"/>
    <cellStyle name="měny 2 3 4 3 3 4 2 2" xfId="8077" xr:uid="{03D7F857-B165-4242-87F5-54737EA4C935}"/>
    <cellStyle name="měny 2 3 4 3 3 4 3" xfId="6305" xr:uid="{C6FA14B9-B02F-4DF0-AED3-933A23304771}"/>
    <cellStyle name="měny 2 3 4 3 3 4 4" xfId="4533" xr:uid="{CBD37A95-B661-460A-A405-35EE18AFF35E}"/>
    <cellStyle name="měny 2 3 4 3 3 5" xfId="1995" xr:uid="{75C37B93-296A-4B29-93F1-8A71D1BEF834}"/>
    <cellStyle name="měny 2 3 4 3 3 5 2" xfId="7311" xr:uid="{C7C4F966-A5BB-4CD2-887B-F1BFA7441577}"/>
    <cellStyle name="měny 2 3 4 3 3 6" xfId="5539" xr:uid="{3E174F55-0FC0-48C5-825A-417498E7A74E}"/>
    <cellStyle name="měny 2 3 4 3 3 7" xfId="3767" xr:uid="{B98FC9B1-8794-4936-BD3E-1CB56E92901B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2 2 2" xfId="8569" xr:uid="{5DA2255C-F541-4C38-81F7-B6DED511EE64}"/>
    <cellStyle name="měny 2 3 4 3 4 2 2 3" xfId="6797" xr:uid="{C36AA7DF-F2D4-41F5-8F67-11B999DE8F64}"/>
    <cellStyle name="měny 2 3 4 3 4 2 2 4" xfId="5025" xr:uid="{B2FECEF2-183C-433B-B046-530B3DBC16C7}"/>
    <cellStyle name="měny 2 3 4 3 4 2 3" xfId="2487" xr:uid="{A4D76637-2FE0-4681-9F3A-FEF0FB68E3C7}"/>
    <cellStyle name="měny 2 3 4 3 4 2 3 2" xfId="7803" xr:uid="{6426820B-B165-4EA0-B35C-BA80547AF2C5}"/>
    <cellStyle name="měny 2 3 4 3 4 2 4" xfId="6031" xr:uid="{68634F5C-D8F5-4E94-8F0A-A343B78CF328}"/>
    <cellStyle name="měny 2 3 4 3 4 2 5" xfId="4259" xr:uid="{3C64E98C-A8CA-498A-9626-5BDAC39EF705}"/>
    <cellStyle name="měny 2 3 4 3 4 3" xfId="1097" xr:uid="{6256EB19-1727-4D19-B610-63D826823449}"/>
    <cellStyle name="měny 2 3 4 3 4 3 2" xfId="2870" xr:uid="{73CCC083-181E-413C-8A88-735623C3EE0E}"/>
    <cellStyle name="měny 2 3 4 3 4 3 2 2" xfId="8186" xr:uid="{46C8DFD8-7652-4A71-B75E-F65D6C94028C}"/>
    <cellStyle name="měny 2 3 4 3 4 3 3" xfId="6414" xr:uid="{D989BEBD-31F5-4403-A582-8154D8C2CD9A}"/>
    <cellStyle name="měny 2 3 4 3 4 3 4" xfId="4642" xr:uid="{54661C76-7852-4EDD-AEE2-05E3068EF447}"/>
    <cellStyle name="měny 2 3 4 3 4 4" xfId="2104" xr:uid="{2507D2F1-0C42-4CA1-8249-65257CCF87F4}"/>
    <cellStyle name="měny 2 3 4 3 4 4 2" xfId="7420" xr:uid="{17F43B1A-3F0F-4CC8-930C-4489166C2152}"/>
    <cellStyle name="měny 2 3 4 3 4 5" xfId="5648" xr:uid="{A764A784-C7B6-455C-BD68-EE4CB001B0D3}"/>
    <cellStyle name="měny 2 3 4 3 4 6" xfId="3876" xr:uid="{772710AA-FE1E-4CC9-8C1B-D2FF5202AB52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2 2 2" xfId="8733" xr:uid="{830976C9-D056-443F-8E53-273432ECCC89}"/>
    <cellStyle name="měny 2 3 4 3 5 2 2 3" xfId="6961" xr:uid="{0510F6F7-AAB3-4DDE-8DFB-88BF07CA0226}"/>
    <cellStyle name="měny 2 3 4 3 5 2 2 4" xfId="5189" xr:uid="{FFA566B7-47EB-441E-8064-8FC7319770DB}"/>
    <cellStyle name="měny 2 3 4 3 5 2 3" xfId="2651" xr:uid="{26625057-9ACE-44D6-A0D1-796442B006A0}"/>
    <cellStyle name="měny 2 3 4 3 5 2 3 2" xfId="7967" xr:uid="{F85AC92C-EA82-4C12-8451-9D254FEFAE9A}"/>
    <cellStyle name="měny 2 3 4 3 5 2 4" xfId="6195" xr:uid="{C77E728D-2274-4888-AB67-06BCFA8F0D27}"/>
    <cellStyle name="měny 2 3 4 3 5 2 5" xfId="4423" xr:uid="{A753C599-8697-4D44-9F5F-EEB22A2984C3}"/>
    <cellStyle name="měny 2 3 4 3 5 3" xfId="1261" xr:uid="{1614805E-6CE3-4E08-998A-DE53E34B39C4}"/>
    <cellStyle name="měny 2 3 4 3 5 3 2" xfId="3034" xr:uid="{CAD77E82-EBCD-452B-B7E4-E8AD298FAF10}"/>
    <cellStyle name="měny 2 3 4 3 5 3 2 2" xfId="8350" xr:uid="{380D1E66-9D63-4BD9-9D8C-B4D14ED9FA5A}"/>
    <cellStyle name="měny 2 3 4 3 5 3 3" xfId="6578" xr:uid="{00F0096C-341A-495F-95E6-55B07CE2D4C7}"/>
    <cellStyle name="měny 2 3 4 3 5 3 4" xfId="4806" xr:uid="{6E54EE51-273C-45E8-BEC1-E6C577FD7883}"/>
    <cellStyle name="měny 2 3 4 3 5 4" xfId="2268" xr:uid="{5722C791-8740-4443-BA76-8C0078CEB924}"/>
    <cellStyle name="měny 2 3 4 3 5 4 2" xfId="7584" xr:uid="{D58CC2DD-C471-4AFF-90C7-C40841DB7642}"/>
    <cellStyle name="měny 2 3 4 3 5 5" xfId="5812" xr:uid="{514411D5-2044-4A55-9300-B70883538EDF}"/>
    <cellStyle name="měny 2 3 4 3 5 6" xfId="4040" xr:uid="{935C0AC8-A682-4252-805A-927007D43A55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2 2 2" xfId="8405" xr:uid="{0C1D5312-1E5E-4384-A48C-B0C7EAAF2524}"/>
    <cellStyle name="měny 2 3 4 3 6 2 3" xfId="6633" xr:uid="{9FCD0E6D-E52B-4105-88B1-FBF33CA82C9B}"/>
    <cellStyle name="měny 2 3 4 3 6 2 4" xfId="4861" xr:uid="{C755E923-6A09-41EB-B8D1-F9CFF7619062}"/>
    <cellStyle name="měny 2 3 4 3 6 3" xfId="2323" xr:uid="{552EDA6B-88EA-4AC0-B1AE-84051AE9B8B3}"/>
    <cellStyle name="měny 2 3 4 3 6 3 2" xfId="7639" xr:uid="{98AE8A18-193A-4082-B05D-A0A4DCEDAE5E}"/>
    <cellStyle name="měny 2 3 4 3 6 4" xfId="5867" xr:uid="{3C227988-EFE3-4326-8716-286B09CF138F}"/>
    <cellStyle name="měny 2 3 4 3 6 5" xfId="4095" xr:uid="{BED1926F-FCE7-43A0-B000-2E6E297C6F6A}"/>
    <cellStyle name="měny 2 3 4 3 7" xfId="167" xr:uid="{69923E30-4513-4AFC-817C-81FE3CAED7E7}"/>
    <cellStyle name="měny 2 3 4 3 7 2" xfId="1940" xr:uid="{7B5AC36F-73AF-4BF6-8CF5-F7FF71871DB1}"/>
    <cellStyle name="měny 2 3 4 3 7 2 2" xfId="7256" xr:uid="{8E5DC096-8FD1-4136-9C70-C8A6A3B5D7FB}"/>
    <cellStyle name="měny 2 3 4 3 7 3" xfId="5484" xr:uid="{D771DDC9-2558-4E3A-817D-17401EE22421}"/>
    <cellStyle name="měny 2 3 4 3 7 4" xfId="3712" xr:uid="{CC75D636-6486-44FA-AD95-27868EA01F03}"/>
    <cellStyle name="měny 2 3 4 3 8" xfId="933" xr:uid="{FBD386B0-AD3A-442B-85BA-82F026132C9D}"/>
    <cellStyle name="měny 2 3 4 3 8 2" xfId="2706" xr:uid="{A179B07D-0090-4CD1-95FC-966E0C9B0EB0}"/>
    <cellStyle name="měny 2 3 4 3 8 2 2" xfId="8022" xr:uid="{2887700E-E621-4AE4-BC02-71C9AD745DF4}"/>
    <cellStyle name="měny 2 3 4 3 8 3" xfId="6250" xr:uid="{B45A75C1-688B-4A4C-AA34-977A840F365D}"/>
    <cellStyle name="měny 2 3 4 3 8 4" xfId="4478" xr:uid="{03835B06-8738-4FD0-A72D-DA57AC6C54FC}"/>
    <cellStyle name="měny 2 3 4 3 9" xfId="1699" xr:uid="{0AF95379-F71E-47EA-B37E-C8EC46DAEF39}"/>
    <cellStyle name="měny 2 3 4 3 9 2" xfId="3472" xr:uid="{BF364045-59F2-45CF-99EA-64CEDA716A4B}"/>
    <cellStyle name="měny 2 3 4 3 9 2 2" xfId="8788" xr:uid="{4564EE89-458F-40D8-AF38-E953550ED13E}"/>
    <cellStyle name="měny 2 3 4 3 9 3" xfId="7016" xr:uid="{9FE912DF-F098-455C-896F-1F911EFD849B}"/>
    <cellStyle name="měny 2 3 4 3 9 4" xfId="5244" xr:uid="{49E8511B-5EF7-400A-A498-92B7B50B72F2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2 2 2" xfId="8642" xr:uid="{F5FA3C59-B130-48C6-8E31-84676CC49C40}"/>
    <cellStyle name="měny 2 3 4 4 2 2 2 3" xfId="6870" xr:uid="{A336229E-3E23-4112-89D8-641A7D16F306}"/>
    <cellStyle name="měny 2 3 4 4 2 2 2 4" xfId="5098" xr:uid="{A4EE6994-9910-4F64-B8E3-54C13DA56E52}"/>
    <cellStyle name="měny 2 3 4 4 2 2 3" xfId="2560" xr:uid="{0AE75A9C-6B6C-4395-B880-8BED817B06E7}"/>
    <cellStyle name="měny 2 3 4 4 2 2 3 2" xfId="7876" xr:uid="{EE46A93A-712D-4B26-91C0-7DDD34D82D25}"/>
    <cellStyle name="měny 2 3 4 4 2 2 4" xfId="6104" xr:uid="{8EA2911C-709E-4F64-B384-71CDF2C20A26}"/>
    <cellStyle name="měny 2 3 4 4 2 2 5" xfId="4332" xr:uid="{51E0B54C-F375-4F79-BBDE-654BC0D50EBD}"/>
    <cellStyle name="měny 2 3 4 4 2 3" xfId="1170" xr:uid="{EA6680CE-CEC7-4ADA-9A6D-BF9D1C7F1220}"/>
    <cellStyle name="měny 2 3 4 4 2 3 2" xfId="2943" xr:uid="{557BFA0B-9641-4719-90E8-A320D68F7934}"/>
    <cellStyle name="měny 2 3 4 4 2 3 2 2" xfId="8259" xr:uid="{E8E85C7B-1DCE-433C-A9FF-3F054A59ECA1}"/>
    <cellStyle name="měny 2 3 4 4 2 3 3" xfId="6487" xr:uid="{2A043C00-A8EB-40E9-9375-E34EADB8678C}"/>
    <cellStyle name="měny 2 3 4 4 2 3 4" xfId="4715" xr:uid="{9672FDCE-9BC6-43FF-AD41-09752F4EC45C}"/>
    <cellStyle name="měny 2 3 4 4 2 4" xfId="2177" xr:uid="{5C9396A1-CC0C-4B26-B533-BE9F286BB418}"/>
    <cellStyle name="měny 2 3 4 4 2 4 2" xfId="7493" xr:uid="{EFE0BB22-C48B-4A9A-9AFE-275005CC44AE}"/>
    <cellStyle name="měny 2 3 4 4 2 5" xfId="5721" xr:uid="{4650600C-2F30-4BBB-A957-4EAA372437EC}"/>
    <cellStyle name="měny 2 3 4 4 2 6" xfId="3949" xr:uid="{C14A05FD-F36C-4341-AED1-9D59562251D2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2 2 2" xfId="8478" xr:uid="{D4F1B3A2-0388-406B-B0D5-7DA851B9CCCD}"/>
    <cellStyle name="měny 2 3 4 4 3 2 3" xfId="6706" xr:uid="{44201FD9-B788-48C7-BAA2-144FCEF0D504}"/>
    <cellStyle name="měny 2 3 4 4 3 2 4" xfId="4934" xr:uid="{12E90C34-04AC-453D-AACA-904B36E64476}"/>
    <cellStyle name="měny 2 3 4 4 3 3" xfId="2396" xr:uid="{919CFED9-EA6D-4712-A650-1C9C8EAC8AE5}"/>
    <cellStyle name="měny 2 3 4 4 3 3 2" xfId="7712" xr:uid="{6EA11054-7BBD-44F5-AFD5-507C05EF0A7A}"/>
    <cellStyle name="měny 2 3 4 4 3 4" xfId="5940" xr:uid="{7219751A-9BEF-4422-BE7C-1A00649829F0}"/>
    <cellStyle name="měny 2 3 4 4 3 5" xfId="4168" xr:uid="{6F2B8705-229C-46CB-8E4F-C81C40A67DA9}"/>
    <cellStyle name="měny 2 3 4 4 4" xfId="240" xr:uid="{843EF0F0-6357-4246-82C9-B45CD800DFEB}"/>
    <cellStyle name="měny 2 3 4 4 4 2" xfId="2013" xr:uid="{C5A70B3F-590C-43A4-BAC4-F454748F7AC3}"/>
    <cellStyle name="měny 2 3 4 4 4 2 2" xfId="7329" xr:uid="{95EF7238-8DD6-4762-B71F-90278FBB3A2D}"/>
    <cellStyle name="měny 2 3 4 4 4 3" xfId="5557" xr:uid="{4D065352-F75A-4BC1-A536-61F3EE373A31}"/>
    <cellStyle name="měny 2 3 4 4 4 4" xfId="3785" xr:uid="{9CD46C3B-CB0C-42B1-AD7C-F87B84B9A7F8}"/>
    <cellStyle name="měny 2 3 4 4 5" xfId="1006" xr:uid="{E4F7496F-8C5F-4E70-A6A6-27B5AF7FE53C}"/>
    <cellStyle name="měny 2 3 4 4 5 2" xfId="2779" xr:uid="{9B862058-59BA-4A10-AABA-AE3167FC73B1}"/>
    <cellStyle name="měny 2 3 4 4 5 2 2" xfId="8095" xr:uid="{286D2BBA-B371-4454-BE9A-BAF47FE7234D}"/>
    <cellStyle name="měny 2 3 4 4 5 3" xfId="6323" xr:uid="{43EE684D-7E45-4BCE-A80B-B4C116941D18}"/>
    <cellStyle name="měny 2 3 4 4 5 4" xfId="4551" xr:uid="{75BCA8D7-A2EE-4471-A3D7-F60AB62354DF}"/>
    <cellStyle name="měny 2 3 4 4 6" xfId="1717" xr:uid="{64D34854-6A26-4C84-A7A5-B0BF0D61BEE7}"/>
    <cellStyle name="měny 2 3 4 4 6 2" xfId="3490" xr:uid="{DA0A2641-1C2A-4F5E-9BAC-E826AD03BCF3}"/>
    <cellStyle name="měny 2 3 4 4 6 2 2" xfId="8806" xr:uid="{EFEA9BDF-8722-476E-A895-7AD5CE3BA34B}"/>
    <cellStyle name="měny 2 3 4 4 6 3" xfId="7034" xr:uid="{7E894EA1-ADD9-45B8-BA3A-50F3D784464B}"/>
    <cellStyle name="měny 2 3 4 4 6 4" xfId="5262" xr:uid="{D3250791-C488-4028-91B3-B88C9E216484}"/>
    <cellStyle name="měny 2 3 4 4 7" xfId="1849" xr:uid="{219BD8CA-3107-4DA4-9A27-41BA6C211DEE}"/>
    <cellStyle name="měny 2 3 4 4 7 2" xfId="7165" xr:uid="{3355D1B8-6E86-4865-AB76-EB8EFA4F35E0}"/>
    <cellStyle name="měny 2 3 4 4 8" xfId="5393" xr:uid="{3D4B9FB8-165D-4D4D-8B7C-BA98BF6691D5}"/>
    <cellStyle name="měny 2 3 4 4 9" xfId="3621" xr:uid="{0404FE37-6E2F-4E61-BBA9-BDF89577D546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2 2 2" xfId="8588" xr:uid="{8C75E5C6-9022-45AD-944E-A503994036B9}"/>
    <cellStyle name="měny 2 3 4 5 2 2 2 3" xfId="6816" xr:uid="{822A4A99-223A-41A0-8D39-0D889D59282A}"/>
    <cellStyle name="měny 2 3 4 5 2 2 2 4" xfId="5044" xr:uid="{260EDAE7-A4C3-4882-B738-9CE97FE6D8E1}"/>
    <cellStyle name="měny 2 3 4 5 2 2 3" xfId="2506" xr:uid="{92BE6CD5-2F16-4539-8A77-FC939654C911}"/>
    <cellStyle name="měny 2 3 4 5 2 2 3 2" xfId="7822" xr:uid="{E0DCB6CE-978A-4D4E-BED2-A4274AEC91FE}"/>
    <cellStyle name="měny 2 3 4 5 2 2 4" xfId="6050" xr:uid="{1CA81181-214A-4046-83B6-3D26B6929D43}"/>
    <cellStyle name="měny 2 3 4 5 2 2 5" xfId="4278" xr:uid="{56D0A312-5E88-4333-BAD1-0CD6ED90BB0D}"/>
    <cellStyle name="měny 2 3 4 5 2 3" xfId="1116" xr:uid="{9BBD4A0D-4C57-4513-954C-840B2FD5D029}"/>
    <cellStyle name="měny 2 3 4 5 2 3 2" xfId="2889" xr:uid="{0336CCF8-E64F-4782-A7FF-4D51085B7412}"/>
    <cellStyle name="měny 2 3 4 5 2 3 2 2" xfId="8205" xr:uid="{87AD1CC3-634D-46FF-8DA2-395948AA75E0}"/>
    <cellStyle name="měny 2 3 4 5 2 3 3" xfId="6433" xr:uid="{248DB28A-DE6C-4195-8CF7-A9F6C51B10CA}"/>
    <cellStyle name="měny 2 3 4 5 2 3 4" xfId="4661" xr:uid="{3645C920-A374-4790-950F-718F7E543DA4}"/>
    <cellStyle name="měny 2 3 4 5 2 4" xfId="2123" xr:uid="{6E025D49-A292-4E99-A782-4AAC89A34670}"/>
    <cellStyle name="měny 2 3 4 5 2 4 2" xfId="7439" xr:uid="{02AD9D43-AEC5-4ACE-97EE-830E0F281B72}"/>
    <cellStyle name="měny 2 3 4 5 2 5" xfId="5667" xr:uid="{F94936D0-A39B-4D0D-B365-0084D41FB873}"/>
    <cellStyle name="měny 2 3 4 5 2 6" xfId="3895" xr:uid="{77BC5ED2-11F4-4421-AD63-5E7E2102671E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2 2 2" xfId="8424" xr:uid="{1D827022-DB34-4D60-8490-4116FD6B890B}"/>
    <cellStyle name="měny 2 3 4 5 3 2 3" xfId="6652" xr:uid="{6A23876C-EF88-4E9B-9924-D1AAB391D679}"/>
    <cellStyle name="měny 2 3 4 5 3 2 4" xfId="4880" xr:uid="{0BD3DCEF-38C6-4AA0-9737-3C1E6FCEB5F2}"/>
    <cellStyle name="měny 2 3 4 5 3 3" xfId="2342" xr:uid="{C0F3B159-4640-4DCA-9BAB-5EAE8DF5E290}"/>
    <cellStyle name="měny 2 3 4 5 3 3 2" xfId="7658" xr:uid="{E9A1DAA8-92FE-4CA1-A12D-30B56889BEB9}"/>
    <cellStyle name="měny 2 3 4 5 3 4" xfId="5886" xr:uid="{1271E7B7-6523-4B62-B2E3-79995131DD8A}"/>
    <cellStyle name="měny 2 3 4 5 3 5" xfId="4114" xr:uid="{C0D78ABF-900C-4719-BB4F-5720F80CA5A5}"/>
    <cellStyle name="měny 2 3 4 5 4" xfId="952" xr:uid="{B47038B6-A02C-43AB-A7C0-8469AD46622E}"/>
    <cellStyle name="měny 2 3 4 5 4 2" xfId="2725" xr:uid="{C738C481-AB0A-4107-A07B-1F98676D2F59}"/>
    <cellStyle name="měny 2 3 4 5 4 2 2" xfId="8041" xr:uid="{B8C10F29-FE0B-4329-8805-A45546993FF9}"/>
    <cellStyle name="měny 2 3 4 5 4 3" xfId="6269" xr:uid="{6EB8CE43-20F4-4761-9709-11860CE3E998}"/>
    <cellStyle name="měny 2 3 4 5 4 4" xfId="4497" xr:uid="{414D9B04-B571-41B7-802A-51921AFE4208}"/>
    <cellStyle name="měny 2 3 4 5 5" xfId="1959" xr:uid="{134AF76F-54B1-446D-948F-FC25A9F4F9E7}"/>
    <cellStyle name="měny 2 3 4 5 5 2" xfId="7275" xr:uid="{2CD8629D-E45E-4EFB-BCA2-4D99404A3017}"/>
    <cellStyle name="měny 2 3 4 5 6" xfId="5503" xr:uid="{9B301106-E1C2-4BD5-A021-347959AB8A76}"/>
    <cellStyle name="měny 2 3 4 5 7" xfId="3731" xr:uid="{1BC909FF-2365-4DDE-B95D-29904141709E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2 2 2" xfId="8533" xr:uid="{5327A2A2-35D3-4A27-A5C3-087CEF3CAB40}"/>
    <cellStyle name="měny 2 3 4 6 2 2 3" xfId="6761" xr:uid="{8EB89E59-C37B-4399-B61F-1111078FC74D}"/>
    <cellStyle name="měny 2 3 4 6 2 2 4" xfId="4989" xr:uid="{35C7257C-BF8E-4AF1-8330-5A7BB1C0037D}"/>
    <cellStyle name="měny 2 3 4 6 2 3" xfId="2451" xr:uid="{9FDCC171-F675-4D46-A6A4-63DDD7820E57}"/>
    <cellStyle name="měny 2 3 4 6 2 3 2" xfId="7767" xr:uid="{568E37AE-9A2D-478B-A8C0-505EF6F2F58A}"/>
    <cellStyle name="měny 2 3 4 6 2 4" xfId="5995" xr:uid="{C7D9618D-14B2-4C50-9DBD-58D02BF2C29A}"/>
    <cellStyle name="měny 2 3 4 6 2 5" xfId="4223" xr:uid="{811AC396-084B-4038-9CCC-E9EA3188D90A}"/>
    <cellStyle name="měny 2 3 4 6 3" xfId="1061" xr:uid="{893FA3FD-4F90-48D4-BE97-2C5E938B5FC4}"/>
    <cellStyle name="měny 2 3 4 6 3 2" xfId="2834" xr:uid="{FDA2B79F-D9B6-45D7-9B5A-00E5A9BDBE7C}"/>
    <cellStyle name="měny 2 3 4 6 3 2 2" xfId="8150" xr:uid="{B11FD9B0-FA94-48E0-849B-9CC218883464}"/>
    <cellStyle name="měny 2 3 4 6 3 3" xfId="6378" xr:uid="{36E79A72-EAA0-456E-BBFD-94D5B8819DE0}"/>
    <cellStyle name="měny 2 3 4 6 3 4" xfId="4606" xr:uid="{33F4DDB4-8DFD-498A-80F8-70F1BC0C9D2E}"/>
    <cellStyle name="měny 2 3 4 6 4" xfId="2068" xr:uid="{4A157407-07D0-42F2-A82C-09F5691E6127}"/>
    <cellStyle name="měny 2 3 4 6 4 2" xfId="7384" xr:uid="{67810AF7-3129-4A11-A191-DFAD73082462}"/>
    <cellStyle name="měny 2 3 4 6 5" xfId="5612" xr:uid="{689CC655-C7B9-45AC-936D-CFD4D2359C41}"/>
    <cellStyle name="měny 2 3 4 6 6" xfId="3840" xr:uid="{13566E20-4732-4AA7-B30D-3B068E4C1E61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2 2 2" xfId="8697" xr:uid="{5BAF25BF-42AE-47FE-8DEB-00FC9A2FD714}"/>
    <cellStyle name="měny 2 3 4 7 2 2 3" xfId="6925" xr:uid="{4A95EE67-06F4-4E4F-8F4B-B1A6B958796B}"/>
    <cellStyle name="měny 2 3 4 7 2 2 4" xfId="5153" xr:uid="{D1C31499-A7AC-49F7-9FEA-0CCAC4BC2E79}"/>
    <cellStyle name="měny 2 3 4 7 2 3" xfId="2615" xr:uid="{1B0B2D1B-A073-47D8-A255-F7C1786C1A0B}"/>
    <cellStyle name="měny 2 3 4 7 2 3 2" xfId="7931" xr:uid="{8405F5E3-18BF-43F0-B5E0-C390CCEEBB00}"/>
    <cellStyle name="měny 2 3 4 7 2 4" xfId="6159" xr:uid="{827223A9-3627-4084-9B55-DB3AEC1F4734}"/>
    <cellStyle name="měny 2 3 4 7 2 5" xfId="4387" xr:uid="{EFF0C9BF-F986-45E2-B683-B7B806C35410}"/>
    <cellStyle name="měny 2 3 4 7 3" xfId="1225" xr:uid="{264C2463-E082-47A7-9520-425C7E221CD0}"/>
    <cellStyle name="měny 2 3 4 7 3 2" xfId="2998" xr:uid="{9D8EB871-1CDE-4076-BC5A-3C9F5E5F11B3}"/>
    <cellStyle name="měny 2 3 4 7 3 2 2" xfId="8314" xr:uid="{4D37BCE2-1ABF-4858-B96B-0410D1BE341B}"/>
    <cellStyle name="měny 2 3 4 7 3 3" xfId="6542" xr:uid="{BBD54B80-4B98-4237-B825-7943AAD4147C}"/>
    <cellStyle name="měny 2 3 4 7 3 4" xfId="4770" xr:uid="{C246A524-6BA3-4F8B-88DD-E6641BDA2BDA}"/>
    <cellStyle name="měny 2 3 4 7 4" xfId="2232" xr:uid="{58CA77AA-8F4B-4427-B016-0E2D4A047EFF}"/>
    <cellStyle name="měny 2 3 4 7 4 2" xfId="7548" xr:uid="{67262CA0-3DA0-4D8B-B378-FDAD788E4DE9}"/>
    <cellStyle name="měny 2 3 4 7 5" xfId="5776" xr:uid="{B58F61A4-CD69-4EA1-A89F-BF5DA023F871}"/>
    <cellStyle name="měny 2 3 4 7 6" xfId="4004" xr:uid="{445368AF-9D75-4BDD-9CBC-56B6E1D56A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2 2 2" xfId="8369" xr:uid="{B523C88A-AFFE-4B8A-887A-CF12D2D45A9F}"/>
    <cellStyle name="měny 2 3 4 8 2 3" xfId="6597" xr:uid="{1D4A4C66-D807-451B-8738-3BF5286514D3}"/>
    <cellStyle name="měny 2 3 4 8 2 4" xfId="4825" xr:uid="{5F8CAF9C-D6FA-4FA2-8113-03C4EDD2D99F}"/>
    <cellStyle name="měny 2 3 4 8 3" xfId="2287" xr:uid="{BE248069-82A4-4BBF-9165-1EC9C9CA94B3}"/>
    <cellStyle name="měny 2 3 4 8 3 2" xfId="7603" xr:uid="{8BC079B8-BA4A-4927-B35D-B8E1199CD0C4}"/>
    <cellStyle name="měny 2 3 4 8 4" xfId="5831" xr:uid="{EE2387BA-443A-46A6-A669-3F5CCB6667E5}"/>
    <cellStyle name="měny 2 3 4 8 5" xfId="4059" xr:uid="{AC9A1136-1A33-4991-BBCA-3F400FA9BA30}"/>
    <cellStyle name="měny 2 3 4 9" xfId="131" xr:uid="{3C7F762F-71D6-44EC-9ABB-88678485C5CD}"/>
    <cellStyle name="měny 2 3 4 9 2" xfId="1904" xr:uid="{A5FEAE9B-4A3F-4189-978F-70E51C0B0049}"/>
    <cellStyle name="měny 2 3 4 9 2 2" xfId="7220" xr:uid="{02493B1E-C19C-4F47-87D0-C4FA61D3E2F9}"/>
    <cellStyle name="měny 2 3 4 9 3" xfId="5448" xr:uid="{DF8CCA0E-3D6E-43B8-9C1D-1ED499287FA2}"/>
    <cellStyle name="měny 2 3 4 9 4" xfId="3676" xr:uid="{FCBCF3DD-80E1-4885-81AD-0C6F998057E7}"/>
    <cellStyle name="měny 2 3 5" xfId="28" xr:uid="{00000000-0005-0000-0000-000024000000}"/>
    <cellStyle name="měny 2 3 5 10" xfId="1804" xr:uid="{53304750-AA59-4DE9-A2AE-D45165638115}"/>
    <cellStyle name="měny 2 3 5 10 2" xfId="7120" xr:uid="{C81C979A-53D1-4B83-BD60-2596B6322811}"/>
    <cellStyle name="měny 2 3 5 11" xfId="5348" xr:uid="{07741625-EA31-4001-A1E5-D0CAB456D506}"/>
    <cellStyle name="měny 2 3 5 12" xfId="3576" xr:uid="{D2F0381E-5ADB-4C84-9F02-974E63BE1CF8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2 2 2" xfId="8651" xr:uid="{7D4D159E-C438-4197-A2C2-3B9CF99C5EE5}"/>
    <cellStyle name="měny 2 3 5 2 2 2 2 3" xfId="6879" xr:uid="{B72A0EFA-16BD-45AE-A436-BDDC64EE5736}"/>
    <cellStyle name="měny 2 3 5 2 2 2 2 4" xfId="5107" xr:uid="{CF0E54F9-AD93-47EE-8D15-355ED8FC9140}"/>
    <cellStyle name="měny 2 3 5 2 2 2 3" xfId="2569" xr:uid="{779B0A9D-032E-45B9-AFB0-A83FA9702A8F}"/>
    <cellStyle name="měny 2 3 5 2 2 2 3 2" xfId="7885" xr:uid="{CCB61BED-C01D-4FDA-88AB-6162FC6DE401}"/>
    <cellStyle name="měny 2 3 5 2 2 2 4" xfId="6113" xr:uid="{675327BD-0F55-425B-9985-EE3FBAB66F3B}"/>
    <cellStyle name="měny 2 3 5 2 2 2 5" xfId="4341" xr:uid="{818061D7-8D1F-428D-B3DE-DD338FB081F9}"/>
    <cellStyle name="měny 2 3 5 2 2 3" xfId="1179" xr:uid="{F4AE7A4F-D3B0-4E0B-9963-434F8CFCA561}"/>
    <cellStyle name="měny 2 3 5 2 2 3 2" xfId="2952" xr:uid="{386E8826-07BA-4B55-AEB5-6D5BE0D6E33C}"/>
    <cellStyle name="měny 2 3 5 2 2 3 2 2" xfId="8268" xr:uid="{3C461ED8-C45C-4D08-A917-3F7C242836D7}"/>
    <cellStyle name="měny 2 3 5 2 2 3 3" xfId="6496" xr:uid="{57F6864D-11B5-45D0-B650-3190A00233B0}"/>
    <cellStyle name="měny 2 3 5 2 2 3 4" xfId="4724" xr:uid="{D3B9B8BC-3115-4F07-A746-111CF11B66A6}"/>
    <cellStyle name="měny 2 3 5 2 2 4" xfId="2186" xr:uid="{795A414A-705E-4DE3-9E1D-907A170E01C2}"/>
    <cellStyle name="měny 2 3 5 2 2 4 2" xfId="7502" xr:uid="{6DC5D496-639A-4E96-B761-BF5ADC9F679A}"/>
    <cellStyle name="měny 2 3 5 2 2 5" xfId="5730" xr:uid="{755600E9-9017-4CA1-80C3-5493AA2E32E7}"/>
    <cellStyle name="měny 2 3 5 2 2 6" xfId="3958" xr:uid="{1ADFE9F9-1C2A-453A-87A7-81BC93BA5A9D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2 2 2" xfId="8487" xr:uid="{7584F8CA-6769-4D8C-BD17-EBA34E6A9152}"/>
    <cellStyle name="měny 2 3 5 2 3 2 3" xfId="6715" xr:uid="{8C7E88BD-5E2B-4B15-B95E-2BB513FCAA1C}"/>
    <cellStyle name="měny 2 3 5 2 3 2 4" xfId="4943" xr:uid="{AF8A478C-9C6F-43C1-BBFF-DD4C9F4F4E98}"/>
    <cellStyle name="měny 2 3 5 2 3 3" xfId="2405" xr:uid="{2BEA7EDD-CEF6-4EB3-B5AF-1B3551872B12}"/>
    <cellStyle name="měny 2 3 5 2 3 3 2" xfId="7721" xr:uid="{1021775E-C3B9-48DC-9B52-EEA377A7D2C6}"/>
    <cellStyle name="měny 2 3 5 2 3 4" xfId="5949" xr:uid="{8A89ABD9-AD33-485D-B40D-EAA748FE19D5}"/>
    <cellStyle name="měny 2 3 5 2 3 5" xfId="4177" xr:uid="{FE139EBD-6B0A-42E0-8CAA-CD8DACFEEDAB}"/>
    <cellStyle name="měny 2 3 5 2 4" xfId="249" xr:uid="{CB8712B0-77CF-4A8D-BCBB-E94D9B081907}"/>
    <cellStyle name="měny 2 3 5 2 4 2" xfId="2022" xr:uid="{A0958BB2-CCCA-4050-B693-B3228FE751FD}"/>
    <cellStyle name="měny 2 3 5 2 4 2 2" xfId="7338" xr:uid="{26AB52F6-A727-4D81-98E9-670965FC53FE}"/>
    <cellStyle name="měny 2 3 5 2 4 3" xfId="5566" xr:uid="{B2D02926-9168-4A03-A6EB-DA8DD6B83030}"/>
    <cellStyle name="měny 2 3 5 2 4 4" xfId="3794" xr:uid="{03FDE6C7-BAC5-471A-953B-68668FE9D5A2}"/>
    <cellStyle name="měny 2 3 5 2 5" xfId="1015" xr:uid="{D76728F0-FCE6-4505-8C9A-ACA67F442328}"/>
    <cellStyle name="měny 2 3 5 2 5 2" xfId="2788" xr:uid="{DCF273B5-0C50-4AA1-84CA-967385ACCED6}"/>
    <cellStyle name="měny 2 3 5 2 5 2 2" xfId="8104" xr:uid="{83AF2DCA-ADC2-442F-8F42-BBB5E351EA1F}"/>
    <cellStyle name="měny 2 3 5 2 5 3" xfId="6332" xr:uid="{C8975935-D076-47B7-B193-C72C7ADFDD82}"/>
    <cellStyle name="měny 2 3 5 2 5 4" xfId="4560" xr:uid="{7B243D0F-1EF9-4986-8FFE-7B62C969E35C}"/>
    <cellStyle name="měny 2 3 5 2 6" xfId="1726" xr:uid="{C364BB55-FF8D-4E54-955C-5686122AA18E}"/>
    <cellStyle name="měny 2 3 5 2 6 2" xfId="3499" xr:uid="{0AF07E3F-7962-44C0-A224-86840AD6702F}"/>
    <cellStyle name="měny 2 3 5 2 6 2 2" xfId="8815" xr:uid="{71FCAD93-D60D-487D-AA69-5C3B8BFF2A71}"/>
    <cellStyle name="měny 2 3 5 2 6 3" xfId="7043" xr:uid="{D652C943-33B2-4CC4-A872-E40CED512B51}"/>
    <cellStyle name="měny 2 3 5 2 6 4" xfId="5271" xr:uid="{102102F3-BB64-4607-9EE6-E0D00EC56E3C}"/>
    <cellStyle name="měny 2 3 5 2 7" xfId="1858" xr:uid="{87185D9C-4DAA-4E4A-9875-8065B8A44634}"/>
    <cellStyle name="měny 2 3 5 2 7 2" xfId="7174" xr:uid="{F60AFCDF-E5FA-4C19-9DEC-5F53F28AFB49}"/>
    <cellStyle name="měny 2 3 5 2 8" xfId="5402" xr:uid="{049D722E-6100-4042-A5A5-BDD0F3B034AB}"/>
    <cellStyle name="měny 2 3 5 2 9" xfId="3630" xr:uid="{B0DB3D9A-5837-4E3A-902E-9AF50B8F1946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2 2 2" xfId="8597" xr:uid="{E02DDBD8-DEC0-4A9C-918E-21CCE8F7CB1A}"/>
    <cellStyle name="měny 2 3 5 3 2 2 2 3" xfId="6825" xr:uid="{A5E26983-D59E-4EC2-9640-9F1A51A3F934}"/>
    <cellStyle name="měny 2 3 5 3 2 2 2 4" xfId="5053" xr:uid="{907712EF-1016-4E3F-ACBB-7EF69B1F5CF8}"/>
    <cellStyle name="měny 2 3 5 3 2 2 3" xfId="2515" xr:uid="{478A550F-982D-4F17-A79F-E31EE65B8C17}"/>
    <cellStyle name="měny 2 3 5 3 2 2 3 2" xfId="7831" xr:uid="{F2B67C4B-2639-4177-A625-A1052DBDB607}"/>
    <cellStyle name="měny 2 3 5 3 2 2 4" xfId="6059" xr:uid="{FB7A0746-F996-4F1E-9A7F-7293065DC9CE}"/>
    <cellStyle name="měny 2 3 5 3 2 2 5" xfId="4287" xr:uid="{70EFD400-F631-4305-829A-A4021A0905E4}"/>
    <cellStyle name="měny 2 3 5 3 2 3" xfId="1125" xr:uid="{5A177F89-265E-4BF2-9E35-F7D96B31B955}"/>
    <cellStyle name="měny 2 3 5 3 2 3 2" xfId="2898" xr:uid="{E220D654-696E-4D73-A568-022D6EF979A3}"/>
    <cellStyle name="měny 2 3 5 3 2 3 2 2" xfId="8214" xr:uid="{35AF5049-322C-4C45-88E6-FED7DFFEF486}"/>
    <cellStyle name="měny 2 3 5 3 2 3 3" xfId="6442" xr:uid="{109FFFAC-5602-4B1F-A848-22DF87B6E17F}"/>
    <cellStyle name="měny 2 3 5 3 2 3 4" xfId="4670" xr:uid="{7EB4FA78-B0BB-4546-8090-E34D0A75EBC8}"/>
    <cellStyle name="měny 2 3 5 3 2 4" xfId="2132" xr:uid="{55F57625-5F23-45E1-A4AA-8DF7C9679F5A}"/>
    <cellStyle name="měny 2 3 5 3 2 4 2" xfId="7448" xr:uid="{6D80AFD9-90F7-4EE2-A351-E5900CD752FD}"/>
    <cellStyle name="měny 2 3 5 3 2 5" xfId="5676" xr:uid="{C472098F-91E0-4BAA-A77E-08AB56336E20}"/>
    <cellStyle name="měny 2 3 5 3 2 6" xfId="3904" xr:uid="{4C9E29D5-F954-46FC-A15F-B9B5747DBD7E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2 2 2" xfId="8433" xr:uid="{CF1AA2C3-ECBD-4707-8C0C-5780787E0AB6}"/>
    <cellStyle name="měny 2 3 5 3 3 2 3" xfId="6661" xr:uid="{0EFE6570-4335-4524-B942-A2D2BEB6F91E}"/>
    <cellStyle name="měny 2 3 5 3 3 2 4" xfId="4889" xr:uid="{DA054201-F7AC-4CF1-9435-9E75FA4C3EDF}"/>
    <cellStyle name="měny 2 3 5 3 3 3" xfId="2351" xr:uid="{58D74EEE-AA17-40D9-948F-259F4D64E3EC}"/>
    <cellStyle name="měny 2 3 5 3 3 3 2" xfId="7667" xr:uid="{9C865F86-F201-46E8-ADED-C7EFC595401B}"/>
    <cellStyle name="měny 2 3 5 3 3 4" xfId="5895" xr:uid="{0CF742BB-B367-4B8E-8F7C-01BFE5744CD6}"/>
    <cellStyle name="měny 2 3 5 3 3 5" xfId="4123" xr:uid="{4E55F18B-E4F4-48D7-8330-4FAE9C029495}"/>
    <cellStyle name="měny 2 3 5 3 4" xfId="961" xr:uid="{A7CDD628-80E5-46C1-938C-5172F1A263EC}"/>
    <cellStyle name="měny 2 3 5 3 4 2" xfId="2734" xr:uid="{7856AC9F-AFBC-43E6-8D1C-B14773E63038}"/>
    <cellStyle name="měny 2 3 5 3 4 2 2" xfId="8050" xr:uid="{0531C847-BB8E-4602-8CC0-7607F9F9B0F7}"/>
    <cellStyle name="měny 2 3 5 3 4 3" xfId="6278" xr:uid="{6FAA1CA8-D831-4B08-B4B7-EBE5FA621D21}"/>
    <cellStyle name="měny 2 3 5 3 4 4" xfId="4506" xr:uid="{D3B37FF7-75AE-414F-B930-90D09BB416D3}"/>
    <cellStyle name="měny 2 3 5 3 5" xfId="1968" xr:uid="{194F17F0-9F49-4965-9C30-A5BB10C6EA79}"/>
    <cellStyle name="měny 2 3 5 3 5 2" xfId="7284" xr:uid="{72793629-D6A9-4538-828A-43642B395424}"/>
    <cellStyle name="měny 2 3 5 3 6" xfId="5512" xr:uid="{3F6990CD-592A-472A-AD23-7C8709EDFFFE}"/>
    <cellStyle name="měny 2 3 5 3 7" xfId="3740" xr:uid="{5716D584-A0D0-4BE3-B2A4-6192EC9899A3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2 2 2" xfId="8542" xr:uid="{EF6D0214-2618-464B-A642-FECE8461CE29}"/>
    <cellStyle name="měny 2 3 5 4 2 2 3" xfId="6770" xr:uid="{E914DD9C-247E-4B25-A873-7929AF2EBEB5}"/>
    <cellStyle name="měny 2 3 5 4 2 2 4" xfId="4998" xr:uid="{8C2D06F5-4786-442D-BF07-ED8D7C3BAF94}"/>
    <cellStyle name="měny 2 3 5 4 2 3" xfId="2460" xr:uid="{130BC897-AA56-4DD1-959E-A9E59D6B5EC0}"/>
    <cellStyle name="měny 2 3 5 4 2 3 2" xfId="7776" xr:uid="{4F51AB53-7FA8-42CE-B217-3B6CB7ACBAEF}"/>
    <cellStyle name="měny 2 3 5 4 2 4" xfId="6004" xr:uid="{89E492F0-2BCA-4D82-99B7-A215077ADE67}"/>
    <cellStyle name="měny 2 3 5 4 2 5" xfId="4232" xr:uid="{A4073744-F6D5-4574-B5D0-A7476B9FECF7}"/>
    <cellStyle name="měny 2 3 5 4 3" xfId="1070" xr:uid="{7E9EB332-E245-4EB3-8188-8CBFBAA8491E}"/>
    <cellStyle name="měny 2 3 5 4 3 2" xfId="2843" xr:uid="{593F431A-99D4-4F59-B570-C319356E3A13}"/>
    <cellStyle name="měny 2 3 5 4 3 2 2" xfId="8159" xr:uid="{050B5E58-F401-42A6-9363-F8C5CE2F159A}"/>
    <cellStyle name="měny 2 3 5 4 3 3" xfId="6387" xr:uid="{111AA232-8160-4CE6-A1F8-55AFB3B1330A}"/>
    <cellStyle name="měny 2 3 5 4 3 4" xfId="4615" xr:uid="{7FCEABE6-148F-4581-AE5A-FC65AF506D74}"/>
    <cellStyle name="měny 2 3 5 4 4" xfId="2077" xr:uid="{FC311C2D-EBF8-41F9-B718-5045D6DC5C40}"/>
    <cellStyle name="měny 2 3 5 4 4 2" xfId="7393" xr:uid="{18947F57-EDE4-4773-A59C-9EC5A3CC79CA}"/>
    <cellStyle name="měny 2 3 5 4 5" xfId="5621" xr:uid="{A05FDE93-1DAF-4C14-B107-9EED8FE384F0}"/>
    <cellStyle name="měny 2 3 5 4 6" xfId="3849" xr:uid="{C40162C9-1862-4D89-9932-5055DBEFB307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2 2 2" xfId="8706" xr:uid="{DDECE6A4-4C5A-49EB-B9F4-1D1F2EAFA3EC}"/>
    <cellStyle name="měny 2 3 5 5 2 2 3" xfId="6934" xr:uid="{1BDDCC97-901A-424B-B2C4-27722D9717AF}"/>
    <cellStyle name="měny 2 3 5 5 2 2 4" xfId="5162" xr:uid="{0CA2FC54-0734-45AE-8DFC-7849B187B0E3}"/>
    <cellStyle name="měny 2 3 5 5 2 3" xfId="2624" xr:uid="{5F5C9C64-EA93-4C24-91A4-66417B989EDC}"/>
    <cellStyle name="měny 2 3 5 5 2 3 2" xfId="7940" xr:uid="{7F74FF70-7D89-40AE-8C7E-A6B3C1798FCD}"/>
    <cellStyle name="měny 2 3 5 5 2 4" xfId="6168" xr:uid="{D592633D-CD6D-4400-B2E5-0FE9E31B11B0}"/>
    <cellStyle name="měny 2 3 5 5 2 5" xfId="4396" xr:uid="{6779D122-9B62-44BF-B9D7-A09323E8917E}"/>
    <cellStyle name="měny 2 3 5 5 3" xfId="1234" xr:uid="{D677538A-D2D9-48EB-8EE9-509C9B0A83B4}"/>
    <cellStyle name="měny 2 3 5 5 3 2" xfId="3007" xr:uid="{FF0005CC-4CFA-4677-B00D-06A9595AE498}"/>
    <cellStyle name="měny 2 3 5 5 3 2 2" xfId="8323" xr:uid="{310B4C2B-E223-44B0-B58C-B368F7B05799}"/>
    <cellStyle name="měny 2 3 5 5 3 3" xfId="6551" xr:uid="{DD4CB50D-804E-4CE4-AD6B-EB908030FEB4}"/>
    <cellStyle name="měny 2 3 5 5 3 4" xfId="4779" xr:uid="{AD2C7610-9C6C-4DF8-8719-540C3BCCB5AD}"/>
    <cellStyle name="měny 2 3 5 5 4" xfId="2241" xr:uid="{9C7B94ED-9132-4DB7-9560-55E19F3661AC}"/>
    <cellStyle name="měny 2 3 5 5 4 2" xfId="7557" xr:uid="{966D47C2-B0EC-48D0-830A-55CD4C3DD84A}"/>
    <cellStyle name="měny 2 3 5 5 5" xfId="5785" xr:uid="{11F54C48-4F60-4CC4-9B6D-8DB4C17E809F}"/>
    <cellStyle name="měny 2 3 5 5 6" xfId="4013" xr:uid="{E1B8DD79-892C-44D4-AC37-3A30412DC0B5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2 2 2" xfId="8378" xr:uid="{08A5ACE3-6123-422C-8B8C-8038BCAC4A5F}"/>
    <cellStyle name="měny 2 3 5 6 2 3" xfId="6606" xr:uid="{7EF2D65F-8BC5-4A30-8FE0-C1E109350235}"/>
    <cellStyle name="měny 2 3 5 6 2 4" xfId="4834" xr:uid="{2DE3D449-267A-4677-8C52-60C1EE835A2E}"/>
    <cellStyle name="měny 2 3 5 6 3" xfId="2296" xr:uid="{EE87610E-F6F6-4280-BB86-485A72D1D69E}"/>
    <cellStyle name="měny 2 3 5 6 3 2" xfId="7612" xr:uid="{B119AC35-5575-497F-B01C-FFAD676B407D}"/>
    <cellStyle name="měny 2 3 5 6 4" xfId="5840" xr:uid="{A1B4C55F-89CE-407D-8322-8F4B4CC68012}"/>
    <cellStyle name="měny 2 3 5 6 5" xfId="4068" xr:uid="{8BF79535-8013-430D-9DBC-3479DC4145CE}"/>
    <cellStyle name="měny 2 3 5 7" xfId="140" xr:uid="{83625D0A-F7C1-4474-A266-2543F0179992}"/>
    <cellStyle name="měny 2 3 5 7 2" xfId="1913" xr:uid="{91F05E3D-414A-4E24-B92D-90C9D55DE46F}"/>
    <cellStyle name="měny 2 3 5 7 2 2" xfId="7229" xr:uid="{53C0B184-00F7-4558-9FE2-4A4FA55EE600}"/>
    <cellStyle name="měny 2 3 5 7 3" xfId="5457" xr:uid="{F45C00C5-50B6-49A9-B36B-612A6CDBBDEB}"/>
    <cellStyle name="měny 2 3 5 7 4" xfId="3685" xr:uid="{8C628A3E-E984-42DA-989B-EE7CE8092785}"/>
    <cellStyle name="měny 2 3 5 8" xfId="906" xr:uid="{6D555F96-BD80-4854-A92B-DF81A3BFF536}"/>
    <cellStyle name="měny 2 3 5 8 2" xfId="2679" xr:uid="{F30B55BA-4214-44D7-AEB7-0BBB3454CE4C}"/>
    <cellStyle name="měny 2 3 5 8 2 2" xfId="7995" xr:uid="{B2720E31-08A7-4D7E-9E71-38305B9CF398}"/>
    <cellStyle name="měny 2 3 5 8 3" xfId="6223" xr:uid="{6446A2A7-6B69-4132-966B-AA14AC7ACC4E}"/>
    <cellStyle name="měny 2 3 5 8 4" xfId="4451" xr:uid="{39CD3BC5-0508-4688-AE09-6CCCE7396164}"/>
    <cellStyle name="měny 2 3 5 9" xfId="1672" xr:uid="{91C91536-D4A2-497F-9D3A-5A92E7B665DC}"/>
    <cellStyle name="měny 2 3 5 9 2" xfId="3445" xr:uid="{AEFE2AF9-8303-4AB1-971B-633B03EB659A}"/>
    <cellStyle name="měny 2 3 5 9 2 2" xfId="8761" xr:uid="{EBE35734-28BA-470E-8CB2-5FA9A6A58665}"/>
    <cellStyle name="měny 2 3 5 9 3" xfId="6989" xr:uid="{C8599351-A9C5-43FB-A3F7-84FF77CC89CD}"/>
    <cellStyle name="měny 2 3 5 9 4" xfId="5217" xr:uid="{D952BAEA-8D2B-4006-8A57-475C12146EA7}"/>
    <cellStyle name="měny 2 3 6" xfId="46" xr:uid="{00000000-0005-0000-0000-000025000000}"/>
    <cellStyle name="měny 2 3 6 10" xfId="1822" xr:uid="{26B14851-374F-4A4D-8B49-B9D718B44D2E}"/>
    <cellStyle name="měny 2 3 6 10 2" xfId="7138" xr:uid="{A02AF4A3-F8F5-46E7-976F-7636CBE66526}"/>
    <cellStyle name="měny 2 3 6 11" xfId="5366" xr:uid="{711B35FF-B020-414A-A976-E9C0531C6D9C}"/>
    <cellStyle name="měny 2 3 6 12" xfId="3594" xr:uid="{5DE4DDEA-4D0F-4F82-BEA0-5737A092E8F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2 2 2" xfId="8669" xr:uid="{5D562079-909D-4B2C-9EC0-B58BCB34AD45}"/>
    <cellStyle name="měny 2 3 6 2 2 2 2 3" xfId="6897" xr:uid="{C26E5E1E-6CAB-41EE-9699-915F59BD989B}"/>
    <cellStyle name="měny 2 3 6 2 2 2 2 4" xfId="5125" xr:uid="{96FC60B4-EA12-4D66-87BE-C6ABF7BE2D01}"/>
    <cellStyle name="měny 2 3 6 2 2 2 3" xfId="2587" xr:uid="{88DE3D8E-9A67-49C9-ADC5-DFD6F245FEA3}"/>
    <cellStyle name="měny 2 3 6 2 2 2 3 2" xfId="7903" xr:uid="{2D4B35DC-12A6-4D65-A86C-BA022BE51AF5}"/>
    <cellStyle name="měny 2 3 6 2 2 2 4" xfId="6131" xr:uid="{8F1C6EF3-D78D-4686-ACC2-3A17498937E9}"/>
    <cellStyle name="měny 2 3 6 2 2 2 5" xfId="4359" xr:uid="{2FDF5881-DA06-4481-B559-A182B7543EFF}"/>
    <cellStyle name="měny 2 3 6 2 2 3" xfId="1197" xr:uid="{C2A23EAB-2F80-4C45-94A8-D78BADB06AA7}"/>
    <cellStyle name="měny 2 3 6 2 2 3 2" xfId="2970" xr:uid="{3DF9B951-7BCF-4DA4-8E48-8F291CF22E59}"/>
    <cellStyle name="měny 2 3 6 2 2 3 2 2" xfId="8286" xr:uid="{902F4A5B-D528-4F11-AA64-5D0B68822F6E}"/>
    <cellStyle name="měny 2 3 6 2 2 3 3" xfId="6514" xr:uid="{2F1898E1-051E-4154-AA3F-37253C39E29C}"/>
    <cellStyle name="měny 2 3 6 2 2 3 4" xfId="4742" xr:uid="{570F98C0-42C6-4C92-B4AD-3C1E99B8691B}"/>
    <cellStyle name="měny 2 3 6 2 2 4" xfId="2204" xr:uid="{68D3EA2D-864C-4D3E-85B9-C73AE1EB915E}"/>
    <cellStyle name="měny 2 3 6 2 2 4 2" xfId="7520" xr:uid="{13615F46-ABAC-4271-A0CB-8BDC5DD1FC6A}"/>
    <cellStyle name="měny 2 3 6 2 2 5" xfId="5748" xr:uid="{A31977AF-4786-480F-9017-79453DE0A7DB}"/>
    <cellStyle name="měny 2 3 6 2 2 6" xfId="3976" xr:uid="{7BB0AC1A-8324-48CA-B512-D555EC9B1E94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2 2 2" xfId="8505" xr:uid="{2003595D-1C97-4B5F-A1A8-5C0187FAE86A}"/>
    <cellStyle name="měny 2 3 6 2 3 2 3" xfId="6733" xr:uid="{BCD98DA9-33A0-4A5F-BC46-E457383E5BF4}"/>
    <cellStyle name="měny 2 3 6 2 3 2 4" xfId="4961" xr:uid="{90D32C8E-315B-44B6-AFD5-A7F1BC1B178D}"/>
    <cellStyle name="měny 2 3 6 2 3 3" xfId="2423" xr:uid="{389E61A8-14EF-4E0B-87D2-1516E331A37D}"/>
    <cellStyle name="měny 2 3 6 2 3 3 2" xfId="7739" xr:uid="{B81B96D8-693B-46C6-A797-7ECC9ACCA5AC}"/>
    <cellStyle name="měny 2 3 6 2 3 4" xfId="5967" xr:uid="{F6C8886E-59CB-457F-ACE0-2176FBAA9DB3}"/>
    <cellStyle name="měny 2 3 6 2 3 5" xfId="4195" xr:uid="{B57FC3B0-BCB5-4707-A162-A54C68EFD089}"/>
    <cellStyle name="měny 2 3 6 2 4" xfId="267" xr:uid="{AABDC513-4FA6-486D-82EA-1D5B1348CBBE}"/>
    <cellStyle name="měny 2 3 6 2 4 2" xfId="2040" xr:uid="{028A45EA-88D9-4A03-A2C2-153ABF4FBF08}"/>
    <cellStyle name="měny 2 3 6 2 4 2 2" xfId="7356" xr:uid="{79360282-3DC4-4D9C-BB3C-C888499D87A1}"/>
    <cellStyle name="měny 2 3 6 2 4 3" xfId="5584" xr:uid="{5FDC22FB-D2E1-4B17-8BFC-4B0181E5FCB5}"/>
    <cellStyle name="měny 2 3 6 2 4 4" xfId="3812" xr:uid="{34035C91-5E6D-458E-AFC0-95E70D89BA8F}"/>
    <cellStyle name="měny 2 3 6 2 5" xfId="1033" xr:uid="{E9ADB2AC-3D0A-4442-AD97-53DB91B0340B}"/>
    <cellStyle name="měny 2 3 6 2 5 2" xfId="2806" xr:uid="{E7FF6E75-E708-4A71-98D8-C0EFCC0158DB}"/>
    <cellStyle name="měny 2 3 6 2 5 2 2" xfId="8122" xr:uid="{AF27CF06-26C5-4304-BBDD-3DC6C10D8BF4}"/>
    <cellStyle name="měny 2 3 6 2 5 3" xfId="6350" xr:uid="{E596061B-99F5-4DF6-B0C4-AAE94DF70760}"/>
    <cellStyle name="měny 2 3 6 2 5 4" xfId="4578" xr:uid="{5F512578-8D50-44E1-A00D-EA41F9474F4C}"/>
    <cellStyle name="měny 2 3 6 2 6" xfId="1744" xr:uid="{1A5DB9BC-73E7-44CA-AF46-9DD58BF22B4B}"/>
    <cellStyle name="měny 2 3 6 2 6 2" xfId="3517" xr:uid="{F27FBB78-11E0-4200-A4B8-7E00DAE5AF33}"/>
    <cellStyle name="měny 2 3 6 2 6 2 2" xfId="8833" xr:uid="{3E64D74A-1177-48C4-831C-8A0321270E00}"/>
    <cellStyle name="měny 2 3 6 2 6 3" xfId="7061" xr:uid="{A5C13A1C-7C79-4E90-AAE1-8225937B179F}"/>
    <cellStyle name="měny 2 3 6 2 6 4" xfId="5289" xr:uid="{118535CF-C634-4563-ADB3-85C90653F6F8}"/>
    <cellStyle name="měny 2 3 6 2 7" xfId="1876" xr:uid="{56D1AA62-2DCC-4A4A-80D0-E3272C273018}"/>
    <cellStyle name="měny 2 3 6 2 7 2" xfId="7192" xr:uid="{617FDD9D-3E83-4909-8B97-AB329FE85CE0}"/>
    <cellStyle name="měny 2 3 6 2 8" xfId="5420" xr:uid="{88A5485D-DDFA-4FF9-96C8-1DDAF403869D}"/>
    <cellStyle name="měny 2 3 6 2 9" xfId="3648" xr:uid="{DE451E52-54BE-4538-9D3B-CE89467D67E3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2 2 2" xfId="8615" xr:uid="{0D3FF5FF-2BBC-42FB-9086-74D5F591D48E}"/>
    <cellStyle name="měny 2 3 6 3 2 2 2 3" xfId="6843" xr:uid="{3EFA21D8-E916-417B-AABD-203775082BAD}"/>
    <cellStyle name="měny 2 3 6 3 2 2 2 4" xfId="5071" xr:uid="{541137F6-809C-4201-BF83-A530B369B886}"/>
    <cellStyle name="měny 2 3 6 3 2 2 3" xfId="2533" xr:uid="{02A15F41-81DB-4732-AAB5-3E8118AE8FB7}"/>
    <cellStyle name="měny 2 3 6 3 2 2 3 2" xfId="7849" xr:uid="{55DA2A70-A2C0-4D86-8372-54F0E8F6D4DE}"/>
    <cellStyle name="měny 2 3 6 3 2 2 4" xfId="6077" xr:uid="{FFC8056E-CB0E-4C0A-B459-7C0F482D0975}"/>
    <cellStyle name="měny 2 3 6 3 2 2 5" xfId="4305" xr:uid="{7AEF4E42-3A0A-49C9-99E8-1F068EA62B30}"/>
    <cellStyle name="měny 2 3 6 3 2 3" xfId="1143" xr:uid="{F50AC69D-4CF2-4C22-9B34-4B7BAF79CCD6}"/>
    <cellStyle name="měny 2 3 6 3 2 3 2" xfId="2916" xr:uid="{75D1DA68-D9C2-4D2A-A2F9-D49EA6FEFD92}"/>
    <cellStyle name="měny 2 3 6 3 2 3 2 2" xfId="8232" xr:uid="{0C60A74F-19C2-4534-9E74-E0CC15D31952}"/>
    <cellStyle name="měny 2 3 6 3 2 3 3" xfId="6460" xr:uid="{D98299A7-1C1C-470E-A69D-843D10B3BA61}"/>
    <cellStyle name="měny 2 3 6 3 2 3 4" xfId="4688" xr:uid="{72CE295C-40D1-4A0D-84D6-27309E7F6AD0}"/>
    <cellStyle name="měny 2 3 6 3 2 4" xfId="2150" xr:uid="{218842E7-20D6-4A20-8807-2B117EBB5610}"/>
    <cellStyle name="měny 2 3 6 3 2 4 2" xfId="7466" xr:uid="{CD2B17B9-C60E-4CD9-9E62-3F697E627CAF}"/>
    <cellStyle name="měny 2 3 6 3 2 5" xfId="5694" xr:uid="{60861C73-5408-4ED8-8451-110A7821904F}"/>
    <cellStyle name="měny 2 3 6 3 2 6" xfId="3922" xr:uid="{4807BE39-B8B7-44E4-A3EE-52BD9FB803AC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2 2 2" xfId="8451" xr:uid="{81102D81-B2E5-4EF3-98F8-3EDF5CA99015}"/>
    <cellStyle name="měny 2 3 6 3 3 2 3" xfId="6679" xr:uid="{83312D7E-30DA-47CB-88C0-826681D4545E}"/>
    <cellStyle name="měny 2 3 6 3 3 2 4" xfId="4907" xr:uid="{39AE0158-0217-4B40-A326-417FD1594CE9}"/>
    <cellStyle name="měny 2 3 6 3 3 3" xfId="2369" xr:uid="{8043A8A3-EC43-424C-8FA3-630F7FDD7C7D}"/>
    <cellStyle name="měny 2 3 6 3 3 3 2" xfId="7685" xr:uid="{51C3C45C-BDA5-4A3E-9965-B8616D783929}"/>
    <cellStyle name="měny 2 3 6 3 3 4" xfId="5913" xr:uid="{8F319C97-6513-42CD-B1B5-753EDECB3DC6}"/>
    <cellStyle name="měny 2 3 6 3 3 5" xfId="4141" xr:uid="{227EC6C8-F895-42E7-AC60-BF2ED817685A}"/>
    <cellStyle name="měny 2 3 6 3 4" xfId="979" xr:uid="{2E0A56CF-54F9-42B2-AA65-6B693A8E4458}"/>
    <cellStyle name="měny 2 3 6 3 4 2" xfId="2752" xr:uid="{E7E72D09-6BF4-4164-917F-412E11C07142}"/>
    <cellStyle name="měny 2 3 6 3 4 2 2" xfId="8068" xr:uid="{75C294E7-9D89-46B0-BB30-B2E3FCE78C4B}"/>
    <cellStyle name="měny 2 3 6 3 4 3" xfId="6296" xr:uid="{8FC20C9B-D12E-4F88-AE3A-B3FE203C0C28}"/>
    <cellStyle name="měny 2 3 6 3 4 4" xfId="4524" xr:uid="{71244C95-138C-4DCC-97BA-982965355ACE}"/>
    <cellStyle name="měny 2 3 6 3 5" xfId="1986" xr:uid="{5B3FBC21-BA2D-43BD-936C-7C6F76FD633F}"/>
    <cellStyle name="měny 2 3 6 3 5 2" xfId="7302" xr:uid="{9867E280-C993-44EE-9ACA-C9CDE360DE82}"/>
    <cellStyle name="měny 2 3 6 3 6" xfId="5530" xr:uid="{8CDCDA81-8DD7-4907-892F-5C1EBE824A06}"/>
    <cellStyle name="měny 2 3 6 3 7" xfId="3758" xr:uid="{AF5DA41A-2858-4E68-A71F-85C5778FFB37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2 2 2" xfId="8560" xr:uid="{3D4E9AC7-ADEB-4222-AAD0-AFAC5A89D867}"/>
    <cellStyle name="měny 2 3 6 4 2 2 3" xfId="6788" xr:uid="{8F727922-1661-437C-B01E-3BD11463E488}"/>
    <cellStyle name="měny 2 3 6 4 2 2 4" xfId="5016" xr:uid="{488F600D-9941-4A0D-9DAD-0D61D83DDBF0}"/>
    <cellStyle name="měny 2 3 6 4 2 3" xfId="2478" xr:uid="{EBC6373E-C4CA-4E08-A2B1-2E5545B92D36}"/>
    <cellStyle name="měny 2 3 6 4 2 3 2" xfId="7794" xr:uid="{EFA1D482-F402-4D94-A841-27CB30DEBF6F}"/>
    <cellStyle name="měny 2 3 6 4 2 4" xfId="6022" xr:uid="{12EB7BBB-D6AD-4FC9-A7F8-27B1640DCD32}"/>
    <cellStyle name="měny 2 3 6 4 2 5" xfId="4250" xr:uid="{3CD58A17-8F26-484B-B87D-A48C406F77BB}"/>
    <cellStyle name="měny 2 3 6 4 3" xfId="1088" xr:uid="{8B258CD2-C7D0-4AE0-B3B9-14193750978A}"/>
    <cellStyle name="měny 2 3 6 4 3 2" xfId="2861" xr:uid="{50D6852C-1BED-4212-A92B-3BA841AD12F7}"/>
    <cellStyle name="měny 2 3 6 4 3 2 2" xfId="8177" xr:uid="{E89446E5-5A37-43A3-8247-C9CE30B5E8BE}"/>
    <cellStyle name="měny 2 3 6 4 3 3" xfId="6405" xr:uid="{867F5DA3-0A61-45F9-A6C6-C03B47FDCCD3}"/>
    <cellStyle name="měny 2 3 6 4 3 4" xfId="4633" xr:uid="{D6C1B9D0-F4E9-4922-A0B7-250203E11519}"/>
    <cellStyle name="měny 2 3 6 4 4" xfId="2095" xr:uid="{D0592F8F-D8EB-451A-BFE4-29EAF8A6940D}"/>
    <cellStyle name="měny 2 3 6 4 4 2" xfId="7411" xr:uid="{4BAFE8E6-D219-4182-916A-77F12DC81DC2}"/>
    <cellStyle name="měny 2 3 6 4 5" xfId="5639" xr:uid="{929E9EA5-BEF2-4411-958B-255308AADC97}"/>
    <cellStyle name="měny 2 3 6 4 6" xfId="3867" xr:uid="{6605658A-1616-4753-AAD2-03244E24B9A7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2 2 2" xfId="8724" xr:uid="{2B5F4DD4-4E3E-4567-86B5-F67197C0AB23}"/>
    <cellStyle name="měny 2 3 6 5 2 2 3" xfId="6952" xr:uid="{ED4CA8C8-5B5A-4CCB-AAAF-EC08A6A6E854}"/>
    <cellStyle name="měny 2 3 6 5 2 2 4" xfId="5180" xr:uid="{E323850B-8D34-4E46-8157-2FAD1D86F4B4}"/>
    <cellStyle name="měny 2 3 6 5 2 3" xfId="2642" xr:uid="{7B1B11C8-425F-4216-B736-47F2EE61C413}"/>
    <cellStyle name="měny 2 3 6 5 2 3 2" xfId="7958" xr:uid="{02D5FB4A-6F1B-496B-9EF0-627344F76B34}"/>
    <cellStyle name="měny 2 3 6 5 2 4" xfId="6186" xr:uid="{A1D2DAFB-0564-4110-95C7-5963DC9F6910}"/>
    <cellStyle name="měny 2 3 6 5 2 5" xfId="4414" xr:uid="{56E39C57-14B6-4252-8D3E-5895F0015A30}"/>
    <cellStyle name="měny 2 3 6 5 3" xfId="1252" xr:uid="{BD684600-96F5-4FD6-A913-BF13E5F919E3}"/>
    <cellStyle name="měny 2 3 6 5 3 2" xfId="3025" xr:uid="{C75B9504-C961-49EC-8EF4-06BB12950210}"/>
    <cellStyle name="měny 2 3 6 5 3 2 2" xfId="8341" xr:uid="{B35D85BC-BAE7-44BA-9D77-5A7DF2E170EE}"/>
    <cellStyle name="měny 2 3 6 5 3 3" xfId="6569" xr:uid="{FE6E3B05-2234-4E11-AA7F-83F0F1C918F3}"/>
    <cellStyle name="měny 2 3 6 5 3 4" xfId="4797" xr:uid="{9D865B46-AC0E-42EB-AD29-BBC6C21B5F33}"/>
    <cellStyle name="měny 2 3 6 5 4" xfId="2259" xr:uid="{EF3ABA3A-7CDB-46DB-96B0-E217A9A73A59}"/>
    <cellStyle name="měny 2 3 6 5 4 2" xfId="7575" xr:uid="{309689BB-1EED-4C90-8375-2F0C0AC402A6}"/>
    <cellStyle name="měny 2 3 6 5 5" xfId="5803" xr:uid="{63DB9DA5-4512-4963-8827-DF363B187AA2}"/>
    <cellStyle name="měny 2 3 6 5 6" xfId="4031" xr:uid="{7FCC97C2-30C0-448E-99C5-082106208C65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2 2 2" xfId="8396" xr:uid="{2D5F80C4-A2A2-4B02-B9A4-D753149CB311}"/>
    <cellStyle name="měny 2 3 6 6 2 3" xfId="6624" xr:uid="{8867B6CD-10E7-48DA-83FC-19E39DB79B27}"/>
    <cellStyle name="měny 2 3 6 6 2 4" xfId="4852" xr:uid="{C67E91A7-B8ED-4141-BBCA-BD0C6A7332A9}"/>
    <cellStyle name="měny 2 3 6 6 3" xfId="2314" xr:uid="{3E2A1145-4E1B-4E14-AA28-AC221B437472}"/>
    <cellStyle name="měny 2 3 6 6 3 2" xfId="7630" xr:uid="{1C4E5877-4D22-4137-8FB5-4968F84E885A}"/>
    <cellStyle name="měny 2 3 6 6 4" xfId="5858" xr:uid="{39DE350A-DC98-487D-A31E-18CA74A3FF23}"/>
    <cellStyle name="měny 2 3 6 6 5" xfId="4086" xr:uid="{3E84BA5A-47F2-4A23-917B-B1B4D54E92A1}"/>
    <cellStyle name="měny 2 3 6 7" xfId="158" xr:uid="{103175CB-591D-4D7B-B8BD-54AB74DE06CE}"/>
    <cellStyle name="měny 2 3 6 7 2" xfId="1931" xr:uid="{E26049CD-C008-4E3C-9F2D-4DA987143BD0}"/>
    <cellStyle name="měny 2 3 6 7 2 2" xfId="7247" xr:uid="{AF655C60-316C-4438-B681-833E9E75BC6E}"/>
    <cellStyle name="měny 2 3 6 7 3" xfId="5475" xr:uid="{2D9446DE-E77C-4B5B-89E1-E48583E18ED9}"/>
    <cellStyle name="měny 2 3 6 7 4" xfId="3703" xr:uid="{5B97476A-9D26-4BFD-B4DF-BA3CD6E4CCD9}"/>
    <cellStyle name="měny 2 3 6 8" xfId="924" xr:uid="{2BB047FA-7E72-4FDB-BB18-A74C35EDFAF1}"/>
    <cellStyle name="měny 2 3 6 8 2" xfId="2697" xr:uid="{CCAC9142-3560-4628-90DA-A130BB7D3993}"/>
    <cellStyle name="měny 2 3 6 8 2 2" xfId="8013" xr:uid="{3DCAAF29-EA97-44A7-AD07-949DB96DFC7F}"/>
    <cellStyle name="měny 2 3 6 8 3" xfId="6241" xr:uid="{DB9787A4-276B-4152-80AC-1E4EC465DC46}"/>
    <cellStyle name="měny 2 3 6 8 4" xfId="4469" xr:uid="{27976722-DF34-4E8A-AB2A-3D43346D7A28}"/>
    <cellStyle name="měny 2 3 6 9" xfId="1690" xr:uid="{EBFE4185-FACB-4EC6-8432-CEA50AAEB286}"/>
    <cellStyle name="měny 2 3 6 9 2" xfId="3463" xr:uid="{372F7EAE-0645-4082-8D46-F34B30FECCEB}"/>
    <cellStyle name="měny 2 3 6 9 2 2" xfId="8779" xr:uid="{0D5898C5-3238-4699-B86C-F9093C21BFC2}"/>
    <cellStyle name="měny 2 3 6 9 3" xfId="7007" xr:uid="{62FE721C-0C2A-46EA-AC3A-50580FF60D45}"/>
    <cellStyle name="měny 2 3 6 9 4" xfId="5235" xr:uid="{F32800AC-F5DF-4201-9A90-E515AFF3514D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2 2 2" xfId="8633" xr:uid="{3E3431D1-3B54-4E0E-9E0C-6CD5A108728D}"/>
    <cellStyle name="měny 2 3 7 2 2 2 3" xfId="6861" xr:uid="{B29345E6-FBFA-4340-9633-95B3DBE8C787}"/>
    <cellStyle name="měny 2 3 7 2 2 2 4" xfId="5089" xr:uid="{5A4FFDD3-A4EA-43AB-8545-356ECB4943EB}"/>
    <cellStyle name="měny 2 3 7 2 2 3" xfId="2551" xr:uid="{41D60091-D1C8-4786-831B-498AFCC3B56E}"/>
    <cellStyle name="měny 2 3 7 2 2 3 2" xfId="7867" xr:uid="{0A4756FA-423C-4A1F-9D6A-4154621D13F6}"/>
    <cellStyle name="měny 2 3 7 2 2 4" xfId="6095" xr:uid="{3CABD44E-4DED-4D34-94EE-F5C7099800D7}"/>
    <cellStyle name="měny 2 3 7 2 2 5" xfId="4323" xr:uid="{A62DCC86-8AE9-4870-AC1D-1E3DC121E390}"/>
    <cellStyle name="měny 2 3 7 2 3" xfId="1161" xr:uid="{783D7D9B-8A64-47B5-BD3C-C7CAEEA05A60}"/>
    <cellStyle name="měny 2 3 7 2 3 2" xfId="2934" xr:uid="{80A2EE89-B1A8-4B4E-9792-1057ACC09BF2}"/>
    <cellStyle name="měny 2 3 7 2 3 2 2" xfId="8250" xr:uid="{509B2FB6-7A7F-46B8-9306-A059F9A5A7BF}"/>
    <cellStyle name="měny 2 3 7 2 3 3" xfId="6478" xr:uid="{E82DEC3F-42DF-47A5-9CC4-1406FE7A13FC}"/>
    <cellStyle name="měny 2 3 7 2 3 4" xfId="4706" xr:uid="{9A512093-513F-4CAD-AEA6-5226AFB771D0}"/>
    <cellStyle name="měny 2 3 7 2 4" xfId="2168" xr:uid="{B970DD62-F35C-4AC0-8E4A-1932C573029E}"/>
    <cellStyle name="měny 2 3 7 2 4 2" xfId="7484" xr:uid="{A420EE90-78FD-4749-AA50-1C83AE03ECC1}"/>
    <cellStyle name="měny 2 3 7 2 5" xfId="5712" xr:uid="{82886BF6-ECC3-4917-82FA-4AFCA28517F7}"/>
    <cellStyle name="měny 2 3 7 2 6" xfId="3940" xr:uid="{F73CC75A-8F3F-416C-B245-B72DBD16244C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2 2 2" xfId="8469" xr:uid="{D8922FB4-97E5-4AAC-9B3B-5AA8889F6B4A}"/>
    <cellStyle name="měny 2 3 7 3 2 3" xfId="6697" xr:uid="{7ADA65E5-9934-45E5-8DA9-C86B6C05222C}"/>
    <cellStyle name="měny 2 3 7 3 2 4" xfId="4925" xr:uid="{F07E0B10-440A-48D3-BF17-22D460C20FCB}"/>
    <cellStyle name="měny 2 3 7 3 3" xfId="2387" xr:uid="{012F9B3F-A375-40DB-B602-A67A093E0C1F}"/>
    <cellStyle name="měny 2 3 7 3 3 2" xfId="7703" xr:uid="{5483A79C-4DC4-42B0-B3BF-0D3D215A6FA8}"/>
    <cellStyle name="měny 2 3 7 3 4" xfId="5931" xr:uid="{ECD47381-9EF1-48D3-81F3-ACCABBD39A40}"/>
    <cellStyle name="měny 2 3 7 3 5" xfId="4159" xr:uid="{CFC492E7-7CB1-47A3-86DD-38C1CD692EC2}"/>
    <cellStyle name="měny 2 3 7 4" xfId="231" xr:uid="{F3FA2EA8-BBE7-4E95-8843-DF4A7D5E55F1}"/>
    <cellStyle name="měny 2 3 7 4 2" xfId="2004" xr:uid="{7745B2E2-FA02-425E-8291-9E15D8B8A47F}"/>
    <cellStyle name="měny 2 3 7 4 2 2" xfId="7320" xr:uid="{6DE38F2E-7795-45FC-B758-70676CCADD80}"/>
    <cellStyle name="měny 2 3 7 4 3" xfId="5548" xr:uid="{1F40CDC6-EF43-4EAD-B10D-D4DFBF3A2099}"/>
    <cellStyle name="měny 2 3 7 4 4" xfId="3776" xr:uid="{7376B167-946F-48DC-83EE-79F152EB2EAB}"/>
    <cellStyle name="měny 2 3 7 5" xfId="997" xr:uid="{BE479DCC-EA8A-425C-88CF-E5C34E030E0F}"/>
    <cellStyle name="měny 2 3 7 5 2" xfId="2770" xr:uid="{CBD408D4-DD52-4A88-8AD5-A27DBDDB2163}"/>
    <cellStyle name="měny 2 3 7 5 2 2" xfId="8086" xr:uid="{C0BF2917-52BC-490E-9266-8A465AB89119}"/>
    <cellStyle name="měny 2 3 7 5 3" xfId="6314" xr:uid="{6628B261-9BA2-4EAE-9F97-ABBB389DA837}"/>
    <cellStyle name="měny 2 3 7 5 4" xfId="4542" xr:uid="{84681763-B631-456D-9012-46D2FFBF2CBD}"/>
    <cellStyle name="měny 2 3 7 6" xfId="1708" xr:uid="{0DAB8E13-73E1-4C2A-B42C-16580FD33BDA}"/>
    <cellStyle name="měny 2 3 7 6 2" xfId="3481" xr:uid="{990DE33E-F3B9-46E4-A173-AF9E68FED19C}"/>
    <cellStyle name="měny 2 3 7 6 2 2" xfId="8797" xr:uid="{DE5EC60E-B123-4D7C-B554-C411E6D19FFE}"/>
    <cellStyle name="měny 2 3 7 6 3" xfId="7025" xr:uid="{3FDA241B-A141-4F45-812D-A9B734858086}"/>
    <cellStyle name="měny 2 3 7 6 4" xfId="5253" xr:uid="{8849BE9B-E87F-4D13-8B71-7E1DF27E0F5A}"/>
    <cellStyle name="měny 2 3 7 7" xfId="1840" xr:uid="{6F07166E-6A09-423C-88C1-BAB28905CFFE}"/>
    <cellStyle name="měny 2 3 7 7 2" xfId="7156" xr:uid="{D0CD10A8-63D3-4E1F-8090-73095B9F365F}"/>
    <cellStyle name="měny 2 3 7 8" xfId="5384" xr:uid="{FCA95738-5476-475E-8585-1734D88EF822}"/>
    <cellStyle name="měny 2 3 7 9" xfId="3612" xr:uid="{9C02604C-DEC6-48FD-A302-72E8308340EF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2 2 2" xfId="8579" xr:uid="{76E3E96C-6738-40AE-BEE5-08797672D553}"/>
    <cellStyle name="měny 2 3 8 2 2 2 3" xfId="6807" xr:uid="{D77DE87E-BF25-4828-AD1C-C37EB38A0CB6}"/>
    <cellStyle name="měny 2 3 8 2 2 2 4" xfId="5035" xr:uid="{A74CB4DC-D6CD-40ED-B2B3-CEE1240FD628}"/>
    <cellStyle name="měny 2 3 8 2 2 3" xfId="2497" xr:uid="{9CA3A84F-114A-4595-9A1B-65C658048FBF}"/>
    <cellStyle name="měny 2 3 8 2 2 3 2" xfId="7813" xr:uid="{9C074F75-F0AB-447F-B488-0BD86CACFBB7}"/>
    <cellStyle name="měny 2 3 8 2 2 4" xfId="6041" xr:uid="{E1E266B5-4953-4786-81AC-255057064B6F}"/>
    <cellStyle name="měny 2 3 8 2 2 5" xfId="4269" xr:uid="{A164CCCA-5B58-4103-ADA6-7A13912E7E5C}"/>
    <cellStyle name="měny 2 3 8 2 3" xfId="1107" xr:uid="{390CE6BA-3F64-465E-8817-242AB2303F79}"/>
    <cellStyle name="měny 2 3 8 2 3 2" xfId="2880" xr:uid="{46762347-ED72-47FA-A517-0F4933A9879E}"/>
    <cellStyle name="měny 2 3 8 2 3 2 2" xfId="8196" xr:uid="{59522125-3508-4961-98DD-C7A8B5B65E87}"/>
    <cellStyle name="měny 2 3 8 2 3 3" xfId="6424" xr:uid="{E3517362-0C04-4815-97EA-A2493EFA3016}"/>
    <cellStyle name="měny 2 3 8 2 3 4" xfId="4652" xr:uid="{3BC05AB7-27CB-4B42-B981-4AB18FB05EB1}"/>
    <cellStyle name="měny 2 3 8 2 4" xfId="2114" xr:uid="{364FED34-F9BC-4606-9272-5A17FA4B524C}"/>
    <cellStyle name="měny 2 3 8 2 4 2" xfId="7430" xr:uid="{565D1844-FACE-4C8B-85C3-E735ECE008D1}"/>
    <cellStyle name="měny 2 3 8 2 5" xfId="5658" xr:uid="{98543F46-BF52-439E-8B1F-C2E3770587E9}"/>
    <cellStyle name="měny 2 3 8 2 6" xfId="3886" xr:uid="{9EC4733D-D38D-469E-A695-3FB8748BD967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2 2 2" xfId="8415" xr:uid="{9578F733-717A-4883-866B-25EB395A3F65}"/>
    <cellStyle name="měny 2 3 8 3 2 3" xfId="6643" xr:uid="{2CC45AC8-15BF-4C9B-AD8C-202AE469F46F}"/>
    <cellStyle name="měny 2 3 8 3 2 4" xfId="4871" xr:uid="{E70C75EA-949B-4885-8F05-3A196EEEF2B2}"/>
    <cellStyle name="měny 2 3 8 3 3" xfId="2333" xr:uid="{4C684A71-FE60-4FE7-917B-2E18B553210B}"/>
    <cellStyle name="měny 2 3 8 3 3 2" xfId="7649" xr:uid="{8E82ED61-95AE-45B3-B764-4EB9655C9903}"/>
    <cellStyle name="měny 2 3 8 3 4" xfId="5877" xr:uid="{9BCDA959-501F-480C-814F-A5E94B2548E8}"/>
    <cellStyle name="měny 2 3 8 3 5" xfId="4105" xr:uid="{5720E2B8-3F4F-4C8E-BC5E-744A59B6537C}"/>
    <cellStyle name="měny 2 3 8 4" xfId="943" xr:uid="{FC0E2211-2E8F-4369-B2D8-69C95B125DA0}"/>
    <cellStyle name="měny 2 3 8 4 2" xfId="2716" xr:uid="{63A44D3D-8A06-4745-B184-A8A83E39BAD7}"/>
    <cellStyle name="měny 2 3 8 4 2 2" xfId="8032" xr:uid="{EEB16FCB-6217-47FE-9409-2705BAE2208E}"/>
    <cellStyle name="měny 2 3 8 4 3" xfId="6260" xr:uid="{9A964B2A-0BE9-46AB-8777-00AAC2109100}"/>
    <cellStyle name="měny 2 3 8 4 4" xfId="4488" xr:uid="{7BFC2690-A73E-4D25-93A2-37AFC547ACFE}"/>
    <cellStyle name="měny 2 3 8 5" xfId="1950" xr:uid="{24A63531-D554-4ED5-91D0-EAF0C4027882}"/>
    <cellStyle name="měny 2 3 8 5 2" xfId="7266" xr:uid="{0BB3DDBA-7AE4-4E81-A45A-E18D9344E26B}"/>
    <cellStyle name="měny 2 3 8 6" xfId="5494" xr:uid="{719A8AFC-6B21-49BE-85F0-D7A65BCB1488}"/>
    <cellStyle name="měny 2 3 8 7" xfId="3722" xr:uid="{77689194-520F-4C77-BF3B-5B368748F1C8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2 2 2" xfId="8524" xr:uid="{7E3A24A2-2BFC-45F6-B154-6D8A1CB45FBF}"/>
    <cellStyle name="měny 2 3 9 2 2 3" xfId="6752" xr:uid="{3CDE3A40-6B37-45BB-B41D-025B22170EEC}"/>
    <cellStyle name="měny 2 3 9 2 2 4" xfId="4980" xr:uid="{2A72CEC0-AE41-4C33-9479-32EC6F2EDCA5}"/>
    <cellStyle name="měny 2 3 9 2 3" xfId="2442" xr:uid="{77926AFD-EB53-43D9-90EE-6C09A74DA02F}"/>
    <cellStyle name="měny 2 3 9 2 3 2" xfId="7758" xr:uid="{250E834F-1A37-4ECD-AC0D-F4B605C90083}"/>
    <cellStyle name="měny 2 3 9 2 4" xfId="5986" xr:uid="{2399CDF7-0EE9-4FA7-8B7C-2FA54010D8BC}"/>
    <cellStyle name="měny 2 3 9 2 5" xfId="4214" xr:uid="{B784E4A9-B3C3-4A16-9882-BEADE2DFD884}"/>
    <cellStyle name="měny 2 3 9 3" xfId="1052" xr:uid="{BF03D802-2EC8-4021-B093-CCD9FF14BAA5}"/>
    <cellStyle name="měny 2 3 9 3 2" xfId="2825" xr:uid="{8703D8FA-554B-4C82-BC8A-922126D0F166}"/>
    <cellStyle name="měny 2 3 9 3 2 2" xfId="8141" xr:uid="{E17E6E3D-E269-48EE-83CF-5DAFC67CC80E}"/>
    <cellStyle name="měny 2 3 9 3 3" xfId="6369" xr:uid="{059D4BBE-FFE7-4421-B7B9-1A03985B06FD}"/>
    <cellStyle name="měny 2 3 9 3 4" xfId="4597" xr:uid="{1F0C0D5C-993A-41E9-B3DA-7FC07D4BC349}"/>
    <cellStyle name="měny 2 3 9 4" xfId="2059" xr:uid="{24FD7F9B-F10D-4F1E-9B10-AE2151C7BB28}"/>
    <cellStyle name="měny 2 3 9 4 2" xfId="7375" xr:uid="{0741FC7A-B2B3-429D-97C1-67F56A6A7095}"/>
    <cellStyle name="měny 2 3 9 5" xfId="5603" xr:uid="{91B889FF-0997-431A-B619-C68476FB06C9}"/>
    <cellStyle name="měny 2 3 9 6" xfId="3831" xr:uid="{43BE4796-5F35-4E9F-87AE-61F50F07CEE1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0 2 2" xfId="7212" xr:uid="{2C554D42-5AD2-411E-BD31-BD9F14D48B9D}"/>
    <cellStyle name="měny 2 4 10 3" xfId="5440" xr:uid="{02FF8766-4657-46BA-91F6-E0CB088F26D5}"/>
    <cellStyle name="měny 2 4 10 4" xfId="3668" xr:uid="{CBD19915-A060-4F22-8277-146132F1D688}"/>
    <cellStyle name="měny 2 4 11" xfId="889" xr:uid="{D209BCD0-71D6-46F1-905F-32E965192AAA}"/>
    <cellStyle name="měny 2 4 11 2" xfId="2662" xr:uid="{09993DB2-050D-461D-B5C9-9AB65486A271}"/>
    <cellStyle name="měny 2 4 11 2 2" xfId="7978" xr:uid="{7B175334-7BC0-4564-BCB8-D4CC8E8D1AE5}"/>
    <cellStyle name="měny 2 4 11 3" xfId="6206" xr:uid="{17393174-5326-4644-B77F-2D89FB12DB2D}"/>
    <cellStyle name="měny 2 4 11 4" xfId="4434" xr:uid="{C200740F-44CA-4A1E-96CC-AB817843E4E7}"/>
    <cellStyle name="měny 2 4 12" xfId="1655" xr:uid="{4F4BCC69-FE25-4353-9652-86A733ED850D}"/>
    <cellStyle name="měny 2 4 12 2" xfId="3428" xr:uid="{8E60307E-1DBE-426D-B488-80EE94B53EFB}"/>
    <cellStyle name="měny 2 4 12 2 2" xfId="8744" xr:uid="{D9E395FD-D851-4F78-85FD-3AC75BA74F64}"/>
    <cellStyle name="měny 2 4 12 3" xfId="6972" xr:uid="{D87BF3C7-28EC-43DC-B855-B74F5D855DC6}"/>
    <cellStyle name="měny 2 4 12 4" xfId="5200" xr:uid="{F90AE158-5603-4A75-91B0-0D5DBB06FCEF}"/>
    <cellStyle name="měny 2 4 13" xfId="1787" xr:uid="{30E30737-F2F5-40B9-9516-C5BEE9057AF4}"/>
    <cellStyle name="měny 2 4 13 2" xfId="7103" xr:uid="{717A2753-1727-44ED-927D-EE4A5D69A42D}"/>
    <cellStyle name="měny 2 4 14" xfId="5331" xr:uid="{1645071E-4FE5-4BB9-8AB3-98FBCC8BE23B}"/>
    <cellStyle name="měny 2 4 15" xfId="3559" xr:uid="{103ECAEF-CE52-4C19-AC1C-F943C59044F1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0 2 2" xfId="7987" xr:uid="{2A110A42-C25E-4B7C-B55A-76297A4D8773}"/>
    <cellStyle name="měny 2 4 2 10 3" xfId="6215" xr:uid="{BE07C9A9-366F-4EBE-B8CA-AF074CEA4884}"/>
    <cellStyle name="měny 2 4 2 10 4" xfId="4443" xr:uid="{7BC3E675-FC29-41E1-9D4E-1E14AF04D69F}"/>
    <cellStyle name="měny 2 4 2 11" xfId="1664" xr:uid="{359D6B0A-4B73-42A7-AA56-D67988641873}"/>
    <cellStyle name="měny 2 4 2 11 2" xfId="3437" xr:uid="{56FFCED3-2768-416D-B8EB-1F710F4BE355}"/>
    <cellStyle name="měny 2 4 2 11 2 2" xfId="8753" xr:uid="{A98D5DB9-EA69-4FFC-A8EF-FE959F416748}"/>
    <cellStyle name="měny 2 4 2 11 3" xfId="6981" xr:uid="{EA467B9F-C8E7-4DF0-B858-8F9BBAF34B0F}"/>
    <cellStyle name="měny 2 4 2 11 4" xfId="5209" xr:uid="{63AA20A3-CB92-4755-BFAA-EF145B74AF73}"/>
    <cellStyle name="měny 2 4 2 12" xfId="1796" xr:uid="{F0C51318-9135-4C37-9EBC-825CD62F2C91}"/>
    <cellStyle name="měny 2 4 2 12 2" xfId="7112" xr:uid="{AE2B7559-3F45-45AE-8358-2C23E3723365}"/>
    <cellStyle name="měny 2 4 2 13" xfId="5340" xr:uid="{B828AF60-B7DD-47BE-923C-0F25C59D04A9}"/>
    <cellStyle name="měny 2 4 2 14" xfId="3568" xr:uid="{C7EACB7C-5D8C-446C-ACB8-ED81E9A50F81}"/>
    <cellStyle name="měny 2 4 2 2" xfId="38" xr:uid="{00000000-0005-0000-0000-000028000000}"/>
    <cellStyle name="měny 2 4 2 2 10" xfId="1814" xr:uid="{6E21681A-1643-42DF-B247-EBDF204C7A33}"/>
    <cellStyle name="měny 2 4 2 2 10 2" xfId="7130" xr:uid="{E57E96DF-50EA-4A34-A207-D20F7B82F1B6}"/>
    <cellStyle name="měny 2 4 2 2 11" xfId="5358" xr:uid="{CA3B1B33-17FE-48D9-B293-ADC92253A78F}"/>
    <cellStyle name="měny 2 4 2 2 12" xfId="3586" xr:uid="{7C974BB4-90A2-4B06-8564-B02EDB56A9FA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2 2 2" xfId="8661" xr:uid="{453AD389-C8B5-4BFD-A91E-6276DB2EAD0E}"/>
    <cellStyle name="měny 2 4 2 2 2 2 2 2 3" xfId="6889" xr:uid="{5ADA499C-46EB-40FD-95A3-E908D26DA036}"/>
    <cellStyle name="měny 2 4 2 2 2 2 2 2 4" xfId="5117" xr:uid="{63B2BF83-B76C-444C-9545-DDABE00F9D12}"/>
    <cellStyle name="měny 2 4 2 2 2 2 2 3" xfId="2579" xr:uid="{3AD6E930-53A7-4A02-A09E-4CE7483533D3}"/>
    <cellStyle name="měny 2 4 2 2 2 2 2 3 2" xfId="7895" xr:uid="{C5E90A3A-582C-459D-8BC0-0448E9223FE4}"/>
    <cellStyle name="měny 2 4 2 2 2 2 2 4" xfId="6123" xr:uid="{7ED4D41E-C7FA-4F28-81C8-024EC8B8AF35}"/>
    <cellStyle name="měny 2 4 2 2 2 2 2 5" xfId="4351" xr:uid="{35AF934A-E631-446A-BB63-D54F48B5C3E3}"/>
    <cellStyle name="měny 2 4 2 2 2 2 3" xfId="1189" xr:uid="{1E981AAA-C9A6-45A5-AF90-78B8AF3F1A93}"/>
    <cellStyle name="měny 2 4 2 2 2 2 3 2" xfId="2962" xr:uid="{BF0C3B03-082B-4FA9-A37C-1ED873935CAD}"/>
    <cellStyle name="měny 2 4 2 2 2 2 3 2 2" xfId="8278" xr:uid="{230DE20E-A339-44B7-955E-7D0D38B11A24}"/>
    <cellStyle name="měny 2 4 2 2 2 2 3 3" xfId="6506" xr:uid="{7021A9B7-8773-4C54-BE2B-80C5C07AE82D}"/>
    <cellStyle name="měny 2 4 2 2 2 2 3 4" xfId="4734" xr:uid="{F37B6280-B4DA-4C03-B894-30001B34E073}"/>
    <cellStyle name="měny 2 4 2 2 2 2 4" xfId="2196" xr:uid="{FFED0E3B-9B0F-4763-B4E1-1297BD20D920}"/>
    <cellStyle name="měny 2 4 2 2 2 2 4 2" xfId="7512" xr:uid="{71179424-F831-4F49-BED4-271D2865F334}"/>
    <cellStyle name="měny 2 4 2 2 2 2 5" xfId="5740" xr:uid="{757FA60C-3B1F-474A-BBA5-80F78EA641F1}"/>
    <cellStyle name="měny 2 4 2 2 2 2 6" xfId="3968" xr:uid="{76F1369D-1E60-49FC-9AB5-6E95C311FAAD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2 2 2" xfId="8497" xr:uid="{42C8D93F-6C3E-4755-96D8-5951A513D006}"/>
    <cellStyle name="měny 2 4 2 2 2 3 2 3" xfId="6725" xr:uid="{88A92739-0D0F-4509-AB58-3C313D9D4A1C}"/>
    <cellStyle name="měny 2 4 2 2 2 3 2 4" xfId="4953" xr:uid="{EBE1900A-0FB2-46AF-BA88-A482F1129D55}"/>
    <cellStyle name="měny 2 4 2 2 2 3 3" xfId="2415" xr:uid="{3AB66273-3529-4BD6-872B-7168204F0845}"/>
    <cellStyle name="měny 2 4 2 2 2 3 3 2" xfId="7731" xr:uid="{1BFA6598-253F-4417-A910-963467F64682}"/>
    <cellStyle name="měny 2 4 2 2 2 3 4" xfId="5959" xr:uid="{D99AB377-8DEF-4AD6-A586-BB96CDB84409}"/>
    <cellStyle name="měny 2 4 2 2 2 3 5" xfId="4187" xr:uid="{DBCAF28F-2283-4824-942F-FE37C8003809}"/>
    <cellStyle name="měny 2 4 2 2 2 4" xfId="259" xr:uid="{32E6F943-2C23-4541-B96A-656D8F4CFB69}"/>
    <cellStyle name="měny 2 4 2 2 2 4 2" xfId="2032" xr:uid="{26937E49-43A7-4E39-903A-4FC576891FF3}"/>
    <cellStyle name="měny 2 4 2 2 2 4 2 2" xfId="7348" xr:uid="{D51CB868-FCCD-4EAF-8247-2D20A1F65BD0}"/>
    <cellStyle name="měny 2 4 2 2 2 4 3" xfId="5576" xr:uid="{EA0FEBE8-CA4D-40F9-9D10-0F81AFC95EAD}"/>
    <cellStyle name="měny 2 4 2 2 2 4 4" xfId="3804" xr:uid="{58E370F7-897C-4061-885E-C02444408BF0}"/>
    <cellStyle name="měny 2 4 2 2 2 5" xfId="1025" xr:uid="{25046E8E-A833-42AA-AB13-8644A0C33837}"/>
    <cellStyle name="měny 2 4 2 2 2 5 2" xfId="2798" xr:uid="{B188380F-9F66-4584-946F-8FE8AA0A8BB5}"/>
    <cellStyle name="měny 2 4 2 2 2 5 2 2" xfId="8114" xr:uid="{B6661860-A58A-4164-89AB-C80ACEF8EE48}"/>
    <cellStyle name="měny 2 4 2 2 2 5 3" xfId="6342" xr:uid="{55F21F32-C20A-4B0C-BF31-2D4CD1F4EB9E}"/>
    <cellStyle name="měny 2 4 2 2 2 5 4" xfId="4570" xr:uid="{B26C1727-E4E0-4B5A-9279-FDAEEB5293C3}"/>
    <cellStyle name="měny 2 4 2 2 2 6" xfId="1736" xr:uid="{25EA8F79-190C-4004-B129-5C4B10112BDB}"/>
    <cellStyle name="měny 2 4 2 2 2 6 2" xfId="3509" xr:uid="{D45CAB12-3E29-45A6-B65F-55DF85AEF67D}"/>
    <cellStyle name="měny 2 4 2 2 2 6 2 2" xfId="8825" xr:uid="{AE8E4D7F-382E-4EF2-BFDA-26F6A68216A3}"/>
    <cellStyle name="měny 2 4 2 2 2 6 3" xfId="7053" xr:uid="{FA8667FD-C6B6-472A-A142-01C35E1FF919}"/>
    <cellStyle name="měny 2 4 2 2 2 6 4" xfId="5281" xr:uid="{F9D96355-859D-4B93-9793-2B1F5F63459D}"/>
    <cellStyle name="měny 2 4 2 2 2 7" xfId="1868" xr:uid="{E0EC25ED-9B8D-4437-B72A-DF0F1F9BE25F}"/>
    <cellStyle name="měny 2 4 2 2 2 7 2" xfId="7184" xr:uid="{2F82D834-E378-4DA8-93CF-BC473EDFEA82}"/>
    <cellStyle name="měny 2 4 2 2 2 8" xfId="5412" xr:uid="{85CFE29D-233E-4ECF-9B4E-455763BA232D}"/>
    <cellStyle name="měny 2 4 2 2 2 9" xfId="3640" xr:uid="{5F1C0E24-DE84-4B20-9229-F5D7801F8F0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2 2 2" xfId="8607" xr:uid="{81219F07-D3F6-4BDC-8316-BD73A0D2BC57}"/>
    <cellStyle name="měny 2 4 2 2 3 2 2 2 3" xfId="6835" xr:uid="{63884D76-3E01-4822-A47B-C5C1BF21537A}"/>
    <cellStyle name="měny 2 4 2 2 3 2 2 2 4" xfId="5063" xr:uid="{3DE81217-B910-4007-98CA-23C0C29A5EE2}"/>
    <cellStyle name="měny 2 4 2 2 3 2 2 3" xfId="2525" xr:uid="{03D203DF-ED6D-4AE2-B522-596EE1E642FD}"/>
    <cellStyle name="měny 2 4 2 2 3 2 2 3 2" xfId="7841" xr:uid="{4A23A0DA-0FCD-477F-8BB7-B8207C9315D0}"/>
    <cellStyle name="měny 2 4 2 2 3 2 2 4" xfId="6069" xr:uid="{4CBEC65D-6F86-4583-AF1B-711AFDFA2311}"/>
    <cellStyle name="měny 2 4 2 2 3 2 2 5" xfId="4297" xr:uid="{86175394-D696-412F-B43C-25CDBC6F8E0F}"/>
    <cellStyle name="měny 2 4 2 2 3 2 3" xfId="1135" xr:uid="{F4820469-BDF0-4D38-A386-B61B2DEE1EE9}"/>
    <cellStyle name="měny 2 4 2 2 3 2 3 2" xfId="2908" xr:uid="{5B238A77-85B0-4311-BA5C-DA6025C24318}"/>
    <cellStyle name="měny 2 4 2 2 3 2 3 2 2" xfId="8224" xr:uid="{FEBF9CC1-FCE1-43A0-9A40-7BFB7D932D4F}"/>
    <cellStyle name="měny 2 4 2 2 3 2 3 3" xfId="6452" xr:uid="{256C114D-FADB-4B01-BCB0-7BBADCC61C13}"/>
    <cellStyle name="měny 2 4 2 2 3 2 3 4" xfId="4680" xr:uid="{A52A9E6E-1D20-49BB-A2C1-5F6FCD60F6BA}"/>
    <cellStyle name="měny 2 4 2 2 3 2 4" xfId="2142" xr:uid="{9395228C-76BA-4282-9734-6074F9270C13}"/>
    <cellStyle name="měny 2 4 2 2 3 2 4 2" xfId="7458" xr:uid="{FB5A0413-2FDA-41B6-A4EF-F46941794195}"/>
    <cellStyle name="měny 2 4 2 2 3 2 5" xfId="5686" xr:uid="{F5BCE3FF-15C7-4D06-B443-A47C6F47C1A7}"/>
    <cellStyle name="měny 2 4 2 2 3 2 6" xfId="3914" xr:uid="{BB132DF4-A33B-4A86-905E-7CF1E749C37E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2 2 2" xfId="8443" xr:uid="{953103C1-3C74-44B1-B7AE-7282857732F5}"/>
    <cellStyle name="měny 2 4 2 2 3 3 2 3" xfId="6671" xr:uid="{990BE678-AC7B-4ADF-A401-3EE8DA4896D3}"/>
    <cellStyle name="měny 2 4 2 2 3 3 2 4" xfId="4899" xr:uid="{8150551A-B8D6-4211-9918-A6DD1D6BA2D4}"/>
    <cellStyle name="měny 2 4 2 2 3 3 3" xfId="2361" xr:uid="{083AC403-FF41-4361-844B-B16194F35FD5}"/>
    <cellStyle name="měny 2 4 2 2 3 3 3 2" xfId="7677" xr:uid="{3B381FCC-181B-4C41-A206-E98B05EC8734}"/>
    <cellStyle name="měny 2 4 2 2 3 3 4" xfId="5905" xr:uid="{E80BDB7A-7F34-4917-848B-5735E3547597}"/>
    <cellStyle name="měny 2 4 2 2 3 3 5" xfId="4133" xr:uid="{8D900F7E-9A35-450C-8815-A2639514C470}"/>
    <cellStyle name="měny 2 4 2 2 3 4" xfId="971" xr:uid="{B751C8DE-2371-4E47-9ED5-C0437D62E657}"/>
    <cellStyle name="měny 2 4 2 2 3 4 2" xfId="2744" xr:uid="{EA4C715F-121B-436D-862E-C3E19F90C3E0}"/>
    <cellStyle name="měny 2 4 2 2 3 4 2 2" xfId="8060" xr:uid="{AAC63549-8AA6-4641-9CE3-B35BFAB2242E}"/>
    <cellStyle name="měny 2 4 2 2 3 4 3" xfId="6288" xr:uid="{5BC360B9-8782-412D-8F48-A6E21CD74798}"/>
    <cellStyle name="měny 2 4 2 2 3 4 4" xfId="4516" xr:uid="{FBEBEE0B-6773-499F-8DCB-5D25816D93FD}"/>
    <cellStyle name="měny 2 4 2 2 3 5" xfId="1978" xr:uid="{1CB4295D-44FF-4D83-B434-4D5905B67972}"/>
    <cellStyle name="měny 2 4 2 2 3 5 2" xfId="7294" xr:uid="{218F4C39-2490-4896-95C0-7D4A7430E724}"/>
    <cellStyle name="měny 2 4 2 2 3 6" xfId="5522" xr:uid="{8F995C89-6ABD-425C-9E2E-7F0984967B47}"/>
    <cellStyle name="měny 2 4 2 2 3 7" xfId="3750" xr:uid="{6AE66B60-5C9D-4E66-A7F0-887B906E5647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2 2 2" xfId="8552" xr:uid="{998FDF44-340B-496C-B9E6-276C47A4E9E1}"/>
    <cellStyle name="měny 2 4 2 2 4 2 2 3" xfId="6780" xr:uid="{5F456428-84E6-489E-BC1B-F551E7AFEF45}"/>
    <cellStyle name="měny 2 4 2 2 4 2 2 4" xfId="5008" xr:uid="{70595FAE-F0B5-49ED-8848-1D8A4905D0D4}"/>
    <cellStyle name="měny 2 4 2 2 4 2 3" xfId="2470" xr:uid="{EE93C3C6-D28C-491F-A0CD-7B1EB854B74E}"/>
    <cellStyle name="měny 2 4 2 2 4 2 3 2" xfId="7786" xr:uid="{105F0973-7F30-4912-8209-EEBE4959CC2C}"/>
    <cellStyle name="měny 2 4 2 2 4 2 4" xfId="6014" xr:uid="{1C0D79CE-349B-414F-931F-2BEC33429B3C}"/>
    <cellStyle name="měny 2 4 2 2 4 2 5" xfId="4242" xr:uid="{FCA30F25-0400-4B1D-BC9F-3EDDC2C8A6C2}"/>
    <cellStyle name="měny 2 4 2 2 4 3" xfId="1080" xr:uid="{0356F446-0805-40A2-95E8-B8F7791FC32A}"/>
    <cellStyle name="měny 2 4 2 2 4 3 2" xfId="2853" xr:uid="{9F0D9CB1-EF27-4E67-8CE3-F8F194A0A893}"/>
    <cellStyle name="měny 2 4 2 2 4 3 2 2" xfId="8169" xr:uid="{5E690BD8-822F-4BCA-BFC8-D328B4B3F2B8}"/>
    <cellStyle name="měny 2 4 2 2 4 3 3" xfId="6397" xr:uid="{B8010231-5150-4335-9FFF-1FE2F9B8C50C}"/>
    <cellStyle name="měny 2 4 2 2 4 3 4" xfId="4625" xr:uid="{6F77672F-68F3-4E3D-88AB-C68680C86D4D}"/>
    <cellStyle name="měny 2 4 2 2 4 4" xfId="2087" xr:uid="{9C4E5672-AFCF-42CF-B3CE-5EE045459E6D}"/>
    <cellStyle name="měny 2 4 2 2 4 4 2" xfId="7403" xr:uid="{136BCE6B-F209-40B6-8FCD-A4D2406F0F6D}"/>
    <cellStyle name="měny 2 4 2 2 4 5" xfId="5631" xr:uid="{EEF8DAFD-1870-4D85-B80E-47DF1D7E7C03}"/>
    <cellStyle name="měny 2 4 2 2 4 6" xfId="3859" xr:uid="{5ADD244F-1006-4C36-973E-F2CB461B56F3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2 2 2" xfId="8716" xr:uid="{B5AFC254-430E-434B-8D9E-726E483A6046}"/>
    <cellStyle name="měny 2 4 2 2 5 2 2 3" xfId="6944" xr:uid="{EB3D5A16-866B-42EB-B1B2-763C66ABF529}"/>
    <cellStyle name="měny 2 4 2 2 5 2 2 4" xfId="5172" xr:uid="{268841B9-ABE4-4A7D-B071-5916BF80BA46}"/>
    <cellStyle name="měny 2 4 2 2 5 2 3" xfId="2634" xr:uid="{B5C9C7A0-B6E9-409E-B12C-9E86EE202913}"/>
    <cellStyle name="měny 2 4 2 2 5 2 3 2" xfId="7950" xr:uid="{1ECB5A90-1858-4BE8-AEB7-DE01FF87D968}"/>
    <cellStyle name="měny 2 4 2 2 5 2 4" xfId="6178" xr:uid="{A1EBEF3C-A351-4BC8-BD8A-DCD4FBA66C75}"/>
    <cellStyle name="měny 2 4 2 2 5 2 5" xfId="4406" xr:uid="{AC5A06A6-03F7-49F8-B1C6-3BC27E69EC00}"/>
    <cellStyle name="měny 2 4 2 2 5 3" xfId="1244" xr:uid="{A2EB7035-BBAF-421F-A5C9-1A724C61EA61}"/>
    <cellStyle name="měny 2 4 2 2 5 3 2" xfId="3017" xr:uid="{A464376D-8E1D-4A8B-924A-E8E7B24642BC}"/>
    <cellStyle name="měny 2 4 2 2 5 3 2 2" xfId="8333" xr:uid="{4CB058DA-B255-4851-81DD-430DFE79ADF3}"/>
    <cellStyle name="měny 2 4 2 2 5 3 3" xfId="6561" xr:uid="{1FC0E592-551F-413E-989A-15FBACE3B366}"/>
    <cellStyle name="měny 2 4 2 2 5 3 4" xfId="4789" xr:uid="{8883241F-85C2-4CB7-AE27-F648DBEE8C85}"/>
    <cellStyle name="měny 2 4 2 2 5 4" xfId="2251" xr:uid="{252C0EF0-DCC6-4AAF-A12A-62A9469A9423}"/>
    <cellStyle name="měny 2 4 2 2 5 4 2" xfId="7567" xr:uid="{BF875EF6-B4F6-4C2F-81AC-821873D56294}"/>
    <cellStyle name="měny 2 4 2 2 5 5" xfId="5795" xr:uid="{716C23B6-6337-4803-AAAA-781A75E84E6F}"/>
    <cellStyle name="měny 2 4 2 2 5 6" xfId="4023" xr:uid="{001793FD-E42C-4AD7-8609-2BAB5E1C183D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2 2 2" xfId="8388" xr:uid="{5C46DADA-66AA-4D72-AAF5-1CDFCCA9A7FF}"/>
    <cellStyle name="měny 2 4 2 2 6 2 3" xfId="6616" xr:uid="{12465BDE-A5AA-4698-A507-61DB198BE116}"/>
    <cellStyle name="měny 2 4 2 2 6 2 4" xfId="4844" xr:uid="{8B6C841A-9A33-482B-8C6D-CFBF8613B922}"/>
    <cellStyle name="měny 2 4 2 2 6 3" xfId="2306" xr:uid="{85DC0367-AC36-4B8F-BBF7-7897AEAE1EC6}"/>
    <cellStyle name="měny 2 4 2 2 6 3 2" xfId="7622" xr:uid="{416385AD-5569-4A38-8FC1-C98C05D9ADEA}"/>
    <cellStyle name="měny 2 4 2 2 6 4" xfId="5850" xr:uid="{F7DD59C8-F1D0-4ECA-9DC6-7FCAC307AF92}"/>
    <cellStyle name="měny 2 4 2 2 6 5" xfId="4078" xr:uid="{557CCD09-E070-4F35-B7A8-F3F0305701F4}"/>
    <cellStyle name="měny 2 4 2 2 7" xfId="150" xr:uid="{E6DAF63D-99EE-4D41-B9A1-86651E95E928}"/>
    <cellStyle name="měny 2 4 2 2 7 2" xfId="1923" xr:uid="{06B94E21-010A-47F1-8E0D-183AF80BDA4A}"/>
    <cellStyle name="měny 2 4 2 2 7 2 2" xfId="7239" xr:uid="{85651142-BB6B-4875-8C8C-E3FCB6C1B996}"/>
    <cellStyle name="měny 2 4 2 2 7 3" xfId="5467" xr:uid="{67E6533A-15CE-4572-A02D-C7CD74B43B92}"/>
    <cellStyle name="měny 2 4 2 2 7 4" xfId="3695" xr:uid="{E2EB3693-B66F-42F6-8299-2A93D0E0A5A9}"/>
    <cellStyle name="měny 2 4 2 2 8" xfId="916" xr:uid="{31A36B57-E1AC-4D90-9636-7141B1712D87}"/>
    <cellStyle name="měny 2 4 2 2 8 2" xfId="2689" xr:uid="{F4C01535-3FE1-4A60-AF19-7A2C9DE39218}"/>
    <cellStyle name="měny 2 4 2 2 8 2 2" xfId="8005" xr:uid="{E291F726-DA5E-4B2E-B484-F4BA0601ACE4}"/>
    <cellStyle name="měny 2 4 2 2 8 3" xfId="6233" xr:uid="{73D779C8-B1C8-4559-937D-E10207F11219}"/>
    <cellStyle name="měny 2 4 2 2 8 4" xfId="4461" xr:uid="{6ABEA3F4-2855-476E-921C-1B8A495D1C1B}"/>
    <cellStyle name="měny 2 4 2 2 9" xfId="1682" xr:uid="{A9FD1FB3-B5FD-42E2-A084-E159957FFDDE}"/>
    <cellStyle name="měny 2 4 2 2 9 2" xfId="3455" xr:uid="{C3571550-3A03-4427-B723-40DEDEAF3C49}"/>
    <cellStyle name="měny 2 4 2 2 9 2 2" xfId="8771" xr:uid="{63AA757C-410D-4431-A6A7-B73A2E8BAFA1}"/>
    <cellStyle name="měny 2 4 2 2 9 3" xfId="6999" xr:uid="{CD8A404A-8197-4368-86DC-C2C4CC0B600E}"/>
    <cellStyle name="měny 2 4 2 2 9 4" xfId="5227" xr:uid="{E22BF600-5B9F-40D4-B17B-010663B38A16}"/>
    <cellStyle name="měny 2 4 2 3" xfId="56" xr:uid="{00000000-0005-0000-0000-000029000000}"/>
    <cellStyle name="měny 2 4 2 3 10" xfId="1832" xr:uid="{ABD7E965-5ED4-4299-A558-7CDA69604926}"/>
    <cellStyle name="měny 2 4 2 3 10 2" xfId="7148" xr:uid="{A5398EAF-3D95-45A4-B651-B49008CC2F06}"/>
    <cellStyle name="měny 2 4 2 3 11" xfId="5376" xr:uid="{C30F9992-9700-40B0-BEBF-B10172F86DB3}"/>
    <cellStyle name="měny 2 4 2 3 12" xfId="3604" xr:uid="{EB7E2C8E-1DF9-457C-B47B-4625FBAEBB7A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2 2 2" xfId="8679" xr:uid="{A926F39A-A1EF-4FDF-905C-CEE10A14B6F3}"/>
    <cellStyle name="měny 2 4 2 3 2 2 2 2 3" xfId="6907" xr:uid="{18A96467-52A4-499A-BB53-3D998A82531A}"/>
    <cellStyle name="měny 2 4 2 3 2 2 2 2 4" xfId="5135" xr:uid="{AADDC08B-CD3C-4D86-98C8-74381A1C158E}"/>
    <cellStyle name="měny 2 4 2 3 2 2 2 3" xfId="2597" xr:uid="{A0E2700D-C514-4F3C-AA76-40F587079FC5}"/>
    <cellStyle name="měny 2 4 2 3 2 2 2 3 2" xfId="7913" xr:uid="{C6667DCD-D692-4ABD-9124-0055AF31EDD5}"/>
    <cellStyle name="měny 2 4 2 3 2 2 2 4" xfId="6141" xr:uid="{F110DC67-F1EA-4937-B2F0-F48C4ED883A2}"/>
    <cellStyle name="měny 2 4 2 3 2 2 2 5" xfId="4369" xr:uid="{F4E79BDC-CE5C-40CE-B83F-77AE13EB39E8}"/>
    <cellStyle name="měny 2 4 2 3 2 2 3" xfId="1207" xr:uid="{4EEC5A56-0E99-4269-AF0F-03329BE7842E}"/>
    <cellStyle name="měny 2 4 2 3 2 2 3 2" xfId="2980" xr:uid="{6F6A7059-69C8-42E0-9370-137BA4226BD7}"/>
    <cellStyle name="měny 2 4 2 3 2 2 3 2 2" xfId="8296" xr:uid="{48EC07F3-8313-417C-976B-CC174015785C}"/>
    <cellStyle name="měny 2 4 2 3 2 2 3 3" xfId="6524" xr:uid="{46026CE0-EF8F-4DF9-A2F1-E65B3331BAED}"/>
    <cellStyle name="měny 2 4 2 3 2 2 3 4" xfId="4752" xr:uid="{CAB19A91-ACA8-4990-87A7-0013391C112A}"/>
    <cellStyle name="měny 2 4 2 3 2 2 4" xfId="2214" xr:uid="{D1129902-3D89-40EE-9CCD-B6E62A784682}"/>
    <cellStyle name="měny 2 4 2 3 2 2 4 2" xfId="7530" xr:uid="{2850D5FF-77AC-4E89-9901-97CDE215A4B2}"/>
    <cellStyle name="měny 2 4 2 3 2 2 5" xfId="5758" xr:uid="{BFBF28AB-D9CE-47FB-BEF4-47415F02C059}"/>
    <cellStyle name="měny 2 4 2 3 2 2 6" xfId="3986" xr:uid="{F9BDDF56-0290-4A45-B691-AB4F589AB86E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2 2 2" xfId="8515" xr:uid="{D8699DF1-1D7A-485E-9212-5CE2EB550746}"/>
    <cellStyle name="měny 2 4 2 3 2 3 2 3" xfId="6743" xr:uid="{8080A222-862A-43FB-8BCC-8F6072F836D2}"/>
    <cellStyle name="měny 2 4 2 3 2 3 2 4" xfId="4971" xr:uid="{B739045A-673C-4B5F-9E5F-21054EA1E8DE}"/>
    <cellStyle name="měny 2 4 2 3 2 3 3" xfId="2433" xr:uid="{4C61D8F1-9971-4000-B301-57038370CF34}"/>
    <cellStyle name="měny 2 4 2 3 2 3 3 2" xfId="7749" xr:uid="{18C8A4CA-2E59-47FF-8CDC-BA3733F73B40}"/>
    <cellStyle name="měny 2 4 2 3 2 3 4" xfId="5977" xr:uid="{0A1DF7D5-D2BD-4192-AF85-89D91D218AE3}"/>
    <cellStyle name="měny 2 4 2 3 2 3 5" xfId="4205" xr:uid="{C5BC4D6B-FC3C-470D-9EFE-0D43AA69139E}"/>
    <cellStyle name="měny 2 4 2 3 2 4" xfId="277" xr:uid="{7DC9C4C1-7511-4A90-965D-E7D84959CD7E}"/>
    <cellStyle name="měny 2 4 2 3 2 4 2" xfId="2050" xr:uid="{D91C1823-273A-40C3-8CA6-CD5AC0C63865}"/>
    <cellStyle name="měny 2 4 2 3 2 4 2 2" xfId="7366" xr:uid="{01C754E5-1598-47D2-BFF8-8942D452B16A}"/>
    <cellStyle name="měny 2 4 2 3 2 4 3" xfId="5594" xr:uid="{BD1B389B-2DA1-4C25-8C9C-F64536E60154}"/>
    <cellStyle name="měny 2 4 2 3 2 4 4" xfId="3822" xr:uid="{A6D94220-7004-400E-89B5-A59790AEF52F}"/>
    <cellStyle name="měny 2 4 2 3 2 5" xfId="1043" xr:uid="{4AAAFFFD-A129-42C2-936D-B6D349DDA9EA}"/>
    <cellStyle name="měny 2 4 2 3 2 5 2" xfId="2816" xr:uid="{B7951AB2-187B-4E72-8D42-F3A1C83B1F0A}"/>
    <cellStyle name="měny 2 4 2 3 2 5 2 2" xfId="8132" xr:uid="{5FEC6500-A9C8-40FC-85B4-B0C7FE559B8D}"/>
    <cellStyle name="měny 2 4 2 3 2 5 3" xfId="6360" xr:uid="{275E21CC-33A7-4FAF-AF5D-6778B5BE2914}"/>
    <cellStyle name="měny 2 4 2 3 2 5 4" xfId="4588" xr:uid="{30A8D2FF-54DC-4F13-BD65-55A1364081F4}"/>
    <cellStyle name="měny 2 4 2 3 2 6" xfId="1754" xr:uid="{63821F86-E75F-4FE0-AA09-2189D42035EF}"/>
    <cellStyle name="měny 2 4 2 3 2 6 2" xfId="3527" xr:uid="{BB18EF61-6481-4843-82F4-77EAA2DBA329}"/>
    <cellStyle name="měny 2 4 2 3 2 6 2 2" xfId="8843" xr:uid="{B535845F-9911-4691-8228-D70457E9FB0F}"/>
    <cellStyle name="měny 2 4 2 3 2 6 3" xfId="7071" xr:uid="{6223E5D1-48E2-4234-9D42-D86E71985108}"/>
    <cellStyle name="měny 2 4 2 3 2 6 4" xfId="5299" xr:uid="{3CC5CF41-A781-4149-ADC5-B9F413D07FF2}"/>
    <cellStyle name="měny 2 4 2 3 2 7" xfId="1886" xr:uid="{44039E7E-60C2-4A24-ADE8-CC1A165C9B06}"/>
    <cellStyle name="měny 2 4 2 3 2 7 2" xfId="7202" xr:uid="{308C4625-FA82-41A8-893F-46C374733372}"/>
    <cellStyle name="měny 2 4 2 3 2 8" xfId="5430" xr:uid="{55AF66DD-136C-4CE1-9E67-8280B96854DB}"/>
    <cellStyle name="měny 2 4 2 3 2 9" xfId="3658" xr:uid="{215C975C-224D-4691-A26C-45597F66C73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2 2 2" xfId="8625" xr:uid="{D1AC2E4A-387C-4C53-94BC-42194F0070E2}"/>
    <cellStyle name="měny 2 4 2 3 3 2 2 2 3" xfId="6853" xr:uid="{22EF5741-6814-417A-B3F2-83FD099C5C23}"/>
    <cellStyle name="měny 2 4 2 3 3 2 2 2 4" xfId="5081" xr:uid="{4CF4F27E-A265-413E-A028-110F6980E9B6}"/>
    <cellStyle name="měny 2 4 2 3 3 2 2 3" xfId="2543" xr:uid="{65A78F0A-4660-4E42-B87A-7DEFDD6D5C05}"/>
    <cellStyle name="měny 2 4 2 3 3 2 2 3 2" xfId="7859" xr:uid="{CBE87339-C003-4068-82A2-C6DFC431F66E}"/>
    <cellStyle name="měny 2 4 2 3 3 2 2 4" xfId="6087" xr:uid="{E3AA474B-ECF9-4C8D-B832-B83915B949D9}"/>
    <cellStyle name="měny 2 4 2 3 3 2 2 5" xfId="4315" xr:uid="{63617E59-7627-422B-B254-F673762419D7}"/>
    <cellStyle name="měny 2 4 2 3 3 2 3" xfId="1153" xr:uid="{DD8F3DA8-7F41-4146-96C6-D12A779E89E8}"/>
    <cellStyle name="měny 2 4 2 3 3 2 3 2" xfId="2926" xr:uid="{1CA35F0B-3A53-42BB-91BD-FEDFDC545E2A}"/>
    <cellStyle name="měny 2 4 2 3 3 2 3 2 2" xfId="8242" xr:uid="{2514C5A0-89BE-4672-9212-03CE9AA9D2ED}"/>
    <cellStyle name="měny 2 4 2 3 3 2 3 3" xfId="6470" xr:uid="{0130E52A-D447-4586-8264-52C886E31518}"/>
    <cellStyle name="měny 2 4 2 3 3 2 3 4" xfId="4698" xr:uid="{4B22386A-91FB-4292-B0EF-277640AD074A}"/>
    <cellStyle name="měny 2 4 2 3 3 2 4" xfId="2160" xr:uid="{23B95038-CAC6-46FB-8F1B-0BD1879B9270}"/>
    <cellStyle name="měny 2 4 2 3 3 2 4 2" xfId="7476" xr:uid="{D1BF0CD6-2363-4A6F-9C39-9748BABDB194}"/>
    <cellStyle name="měny 2 4 2 3 3 2 5" xfId="5704" xr:uid="{7775076E-250A-48EA-9EE2-2B1B2A02BBB6}"/>
    <cellStyle name="měny 2 4 2 3 3 2 6" xfId="3932" xr:uid="{D0D7274D-2CAC-466D-A06F-005AB6BDE487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2 2 2" xfId="8461" xr:uid="{95CA0DB7-D660-457C-9E1A-31E5E7F99DA7}"/>
    <cellStyle name="měny 2 4 2 3 3 3 2 3" xfId="6689" xr:uid="{D4C7F005-CB65-4BE7-89FC-70B6578A343E}"/>
    <cellStyle name="měny 2 4 2 3 3 3 2 4" xfId="4917" xr:uid="{2C5A453C-1A7D-4140-946E-F0C8CBF02CE9}"/>
    <cellStyle name="měny 2 4 2 3 3 3 3" xfId="2379" xr:uid="{2C4DE6F0-44B4-4019-9C46-1DB8CF38A353}"/>
    <cellStyle name="měny 2 4 2 3 3 3 3 2" xfId="7695" xr:uid="{CFE4BCF9-1584-4F49-90A7-648BC6AECF5F}"/>
    <cellStyle name="měny 2 4 2 3 3 3 4" xfId="5923" xr:uid="{F1014462-1577-4FC2-8C75-BAE9A1B0CC30}"/>
    <cellStyle name="měny 2 4 2 3 3 3 5" xfId="4151" xr:uid="{5B367579-4A68-4F30-A086-D9277432513E}"/>
    <cellStyle name="měny 2 4 2 3 3 4" xfId="989" xr:uid="{CE7D141F-E84D-44A6-A1B9-11ED08008CE2}"/>
    <cellStyle name="měny 2 4 2 3 3 4 2" xfId="2762" xr:uid="{976A27A5-8C51-47A2-BE8C-0EE884B76934}"/>
    <cellStyle name="měny 2 4 2 3 3 4 2 2" xfId="8078" xr:uid="{310AFD27-7F59-4F6C-B6E7-9885C943E53F}"/>
    <cellStyle name="měny 2 4 2 3 3 4 3" xfId="6306" xr:uid="{ACB0163B-BD4C-4525-81D4-F0BA478A4E70}"/>
    <cellStyle name="měny 2 4 2 3 3 4 4" xfId="4534" xr:uid="{653450D5-5C6F-4901-AE7C-7B084C9EF4A7}"/>
    <cellStyle name="měny 2 4 2 3 3 5" xfId="1996" xr:uid="{5F22C065-CA87-46B0-8595-700E7849F70E}"/>
    <cellStyle name="měny 2 4 2 3 3 5 2" xfId="7312" xr:uid="{B3B09C29-10F3-41EC-85D4-EB82B504DDB9}"/>
    <cellStyle name="měny 2 4 2 3 3 6" xfId="5540" xr:uid="{DBFF4A54-AC46-4680-81A2-7C4703FA9564}"/>
    <cellStyle name="měny 2 4 2 3 3 7" xfId="3768" xr:uid="{B12CBCDE-E302-46F0-9CB1-BB18142B65DA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2 2 2" xfId="8570" xr:uid="{F2D7D1FA-45C6-44E6-88C9-C8D1C518CDDF}"/>
    <cellStyle name="měny 2 4 2 3 4 2 2 3" xfId="6798" xr:uid="{4D2E9A68-B7FE-4F30-8B9E-C0D7CBFE78C7}"/>
    <cellStyle name="měny 2 4 2 3 4 2 2 4" xfId="5026" xr:uid="{710E009D-0575-4665-8264-9AC8779384AF}"/>
    <cellStyle name="měny 2 4 2 3 4 2 3" xfId="2488" xr:uid="{E5B87C81-4DAA-4F1A-92BC-C0E84512A84D}"/>
    <cellStyle name="měny 2 4 2 3 4 2 3 2" xfId="7804" xr:uid="{FE71AD91-F75D-4B61-9163-4CA6B3EB2E65}"/>
    <cellStyle name="měny 2 4 2 3 4 2 4" xfId="6032" xr:uid="{4BE1DB7D-741D-48D4-84E2-49DD09949CA7}"/>
    <cellStyle name="měny 2 4 2 3 4 2 5" xfId="4260" xr:uid="{D3DF7D78-7236-4B6B-B304-88F9A64EBD75}"/>
    <cellStyle name="měny 2 4 2 3 4 3" xfId="1098" xr:uid="{581471F8-E907-4B81-B9FF-944F93B489F7}"/>
    <cellStyle name="měny 2 4 2 3 4 3 2" xfId="2871" xr:uid="{5DA50F16-EFE6-4542-AC35-96EEAF8F87D4}"/>
    <cellStyle name="měny 2 4 2 3 4 3 2 2" xfId="8187" xr:uid="{CCD76BE3-13C6-45C4-BC11-3408E789EAAB}"/>
    <cellStyle name="měny 2 4 2 3 4 3 3" xfId="6415" xr:uid="{431C9F1B-F3F2-4872-8B3A-060DC7F05A22}"/>
    <cellStyle name="měny 2 4 2 3 4 3 4" xfId="4643" xr:uid="{178FAAAD-8A86-4195-9D22-2E9721FBBC2C}"/>
    <cellStyle name="měny 2 4 2 3 4 4" xfId="2105" xr:uid="{4EDB3CE3-EA35-43D9-9E52-AA22BBA393FC}"/>
    <cellStyle name="měny 2 4 2 3 4 4 2" xfId="7421" xr:uid="{8D342AD8-4612-44D2-9E88-FB8C5FA774BC}"/>
    <cellStyle name="měny 2 4 2 3 4 5" xfId="5649" xr:uid="{9DAAFD2C-D719-44E4-93E2-DB8D7A9E2974}"/>
    <cellStyle name="měny 2 4 2 3 4 6" xfId="3877" xr:uid="{20B608EA-13A6-4D93-97A1-1284841DC242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2 2 2" xfId="8734" xr:uid="{516B947D-1595-43ED-BEEA-43E86C9BFFC4}"/>
    <cellStyle name="měny 2 4 2 3 5 2 2 3" xfId="6962" xr:uid="{476AE671-B489-49F5-8CF7-CA9959A50F39}"/>
    <cellStyle name="měny 2 4 2 3 5 2 2 4" xfId="5190" xr:uid="{77C02D77-E289-4D7A-8F9D-8332DD78278B}"/>
    <cellStyle name="měny 2 4 2 3 5 2 3" xfId="2652" xr:uid="{CD19E955-AECC-4ED6-8CA8-7C71CC900734}"/>
    <cellStyle name="měny 2 4 2 3 5 2 3 2" xfId="7968" xr:uid="{617E3262-4DF7-49C3-A763-216C978020F4}"/>
    <cellStyle name="měny 2 4 2 3 5 2 4" xfId="6196" xr:uid="{C953CA74-BBFB-41F9-91D5-F7068135B02F}"/>
    <cellStyle name="měny 2 4 2 3 5 2 5" xfId="4424" xr:uid="{D82D6F92-9314-49C7-B4A6-3F01E4B4265A}"/>
    <cellStyle name="měny 2 4 2 3 5 3" xfId="1262" xr:uid="{D6759EFA-20A9-4080-833A-595D250A35BD}"/>
    <cellStyle name="měny 2 4 2 3 5 3 2" xfId="3035" xr:uid="{E1E53B7F-68B0-4902-81E6-6DEA2C499BDA}"/>
    <cellStyle name="měny 2 4 2 3 5 3 2 2" xfId="8351" xr:uid="{EE565594-4677-4B50-B70E-477663C71279}"/>
    <cellStyle name="měny 2 4 2 3 5 3 3" xfId="6579" xr:uid="{9F2E0EE4-2ED3-4F55-9D8E-C115FDACBB50}"/>
    <cellStyle name="měny 2 4 2 3 5 3 4" xfId="4807" xr:uid="{67F5C821-F089-45FC-8BC0-39300C8BC165}"/>
    <cellStyle name="měny 2 4 2 3 5 4" xfId="2269" xr:uid="{E554E62C-7C7F-491D-BDEB-06F445714790}"/>
    <cellStyle name="měny 2 4 2 3 5 4 2" xfId="7585" xr:uid="{4CDA4C62-18BE-4FD9-A7E8-B53020EBC741}"/>
    <cellStyle name="měny 2 4 2 3 5 5" xfId="5813" xr:uid="{4DB1E93F-093D-4085-8283-C06645971D71}"/>
    <cellStyle name="měny 2 4 2 3 5 6" xfId="4041" xr:uid="{41636339-29A5-4771-9CDD-34CB0775F773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2 2 2" xfId="8406" xr:uid="{4ADA2FE1-07D8-406A-AC19-E0988D95B444}"/>
    <cellStyle name="měny 2 4 2 3 6 2 3" xfId="6634" xr:uid="{3A2EA351-E9E0-480C-B44E-5B372D72149A}"/>
    <cellStyle name="měny 2 4 2 3 6 2 4" xfId="4862" xr:uid="{B40C3B49-BBE7-44A9-A2CF-AA16CA46EFC9}"/>
    <cellStyle name="měny 2 4 2 3 6 3" xfId="2324" xr:uid="{E1803633-B873-49A9-9F1B-6A822B5AEAF3}"/>
    <cellStyle name="měny 2 4 2 3 6 3 2" xfId="7640" xr:uid="{DF5106E1-88C6-4FDE-9D57-F8E39DD0015A}"/>
    <cellStyle name="měny 2 4 2 3 6 4" xfId="5868" xr:uid="{5CA93D9D-A875-44B4-8107-97062EAA0BEE}"/>
    <cellStyle name="měny 2 4 2 3 6 5" xfId="4096" xr:uid="{BE5A949C-6328-4E79-B3CD-9F6BA1DB485C}"/>
    <cellStyle name="měny 2 4 2 3 7" xfId="168" xr:uid="{71F56C95-A016-4CE7-89CA-0DEFC427C157}"/>
    <cellStyle name="měny 2 4 2 3 7 2" xfId="1941" xr:uid="{8DE228C3-01A8-46F2-9CD7-C67F53C8AEE3}"/>
    <cellStyle name="měny 2 4 2 3 7 2 2" xfId="7257" xr:uid="{8D2ABBFA-1A90-417D-8E5E-CFC0E0DCB868}"/>
    <cellStyle name="měny 2 4 2 3 7 3" xfId="5485" xr:uid="{7BA970F7-BC2F-486F-8BA4-FE73E4110C19}"/>
    <cellStyle name="měny 2 4 2 3 7 4" xfId="3713" xr:uid="{C6F06424-DB54-4332-89AE-9A8D38EA1CAD}"/>
    <cellStyle name="měny 2 4 2 3 8" xfId="934" xr:uid="{145764C8-CD7B-4E08-B94E-91868528A79B}"/>
    <cellStyle name="měny 2 4 2 3 8 2" xfId="2707" xr:uid="{9A4C9B91-D72E-4F16-B5AE-FF9B43CBFBB3}"/>
    <cellStyle name="měny 2 4 2 3 8 2 2" xfId="8023" xr:uid="{441469C8-F64B-4FB7-9567-55555282DFB3}"/>
    <cellStyle name="měny 2 4 2 3 8 3" xfId="6251" xr:uid="{F49EE8BE-87EA-4631-9F7B-44F6EBDB8BB1}"/>
    <cellStyle name="měny 2 4 2 3 8 4" xfId="4479" xr:uid="{BFD65294-BAE5-412D-BCCD-E26161AFC664}"/>
    <cellStyle name="měny 2 4 2 3 9" xfId="1700" xr:uid="{7AC5483A-FC74-413C-B250-5A00ECDE3270}"/>
    <cellStyle name="měny 2 4 2 3 9 2" xfId="3473" xr:uid="{CEB5EBBB-6BDA-437D-B1DD-2208A395E27C}"/>
    <cellStyle name="měny 2 4 2 3 9 2 2" xfId="8789" xr:uid="{1307556A-490D-418A-A90E-C5AC49906AE2}"/>
    <cellStyle name="měny 2 4 2 3 9 3" xfId="7017" xr:uid="{568EC803-D741-4500-B143-67D11D34590D}"/>
    <cellStyle name="měny 2 4 2 3 9 4" xfId="5245" xr:uid="{9B94742E-D444-475F-811E-B31F1ED050AA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2 2 2" xfId="8643" xr:uid="{4869AEF3-419A-4546-A1D2-E252D5744147}"/>
    <cellStyle name="měny 2 4 2 4 2 2 2 3" xfId="6871" xr:uid="{486A38F0-1B8C-46E3-9B1C-DA53CEEA2066}"/>
    <cellStyle name="měny 2 4 2 4 2 2 2 4" xfId="5099" xr:uid="{F1B3FE78-78C7-43EE-911C-06F48D68A4C2}"/>
    <cellStyle name="měny 2 4 2 4 2 2 3" xfId="2561" xr:uid="{BB1CC82B-1363-4109-9298-85C779114DEF}"/>
    <cellStyle name="měny 2 4 2 4 2 2 3 2" xfId="7877" xr:uid="{838AC033-D4A0-4303-B0A7-D4C2B421144E}"/>
    <cellStyle name="měny 2 4 2 4 2 2 4" xfId="6105" xr:uid="{80C0CC80-D9F8-4EE9-97E4-CF6AC4FD6359}"/>
    <cellStyle name="měny 2 4 2 4 2 2 5" xfId="4333" xr:uid="{80421D9A-CBCB-47F6-B62D-BD6AE0542309}"/>
    <cellStyle name="měny 2 4 2 4 2 3" xfId="1171" xr:uid="{AF853F38-1B41-4482-98E3-25DB8FC649CA}"/>
    <cellStyle name="měny 2 4 2 4 2 3 2" xfId="2944" xr:uid="{92EB397F-8998-4E35-9E51-02C019C1042D}"/>
    <cellStyle name="měny 2 4 2 4 2 3 2 2" xfId="8260" xr:uid="{B0525D50-4834-4713-BCE2-323B487497B0}"/>
    <cellStyle name="měny 2 4 2 4 2 3 3" xfId="6488" xr:uid="{99F86330-C067-4D14-96CF-C9BDBB3EC549}"/>
    <cellStyle name="měny 2 4 2 4 2 3 4" xfId="4716" xr:uid="{2E5DAC82-6D93-43C6-9998-9E9AA55D07B0}"/>
    <cellStyle name="měny 2 4 2 4 2 4" xfId="2178" xr:uid="{CB5E48F7-7EB8-461A-B069-B40488CE3F94}"/>
    <cellStyle name="měny 2 4 2 4 2 4 2" xfId="7494" xr:uid="{584998AC-374D-4126-9254-7E7E36056012}"/>
    <cellStyle name="měny 2 4 2 4 2 5" xfId="5722" xr:uid="{0E0A9937-9473-4A5C-B76F-0FE597392824}"/>
    <cellStyle name="měny 2 4 2 4 2 6" xfId="3950" xr:uid="{6A10E172-91A5-49AA-A22F-8CB6BAB4275C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2 2 2" xfId="8479" xr:uid="{14984948-49BB-45BF-94F4-E55E10ECE511}"/>
    <cellStyle name="měny 2 4 2 4 3 2 3" xfId="6707" xr:uid="{DC573DA9-1692-45A8-99B3-82E371FA7F8D}"/>
    <cellStyle name="měny 2 4 2 4 3 2 4" xfId="4935" xr:uid="{1976065F-170A-4001-A7F7-A865C7936D34}"/>
    <cellStyle name="měny 2 4 2 4 3 3" xfId="2397" xr:uid="{3CD19225-DB95-4090-9C46-E616A3E5C429}"/>
    <cellStyle name="měny 2 4 2 4 3 3 2" xfId="7713" xr:uid="{954ED46B-3C31-49F9-8E52-3850656A4D6F}"/>
    <cellStyle name="měny 2 4 2 4 3 4" xfId="5941" xr:uid="{9664B6F9-6C7C-437D-945F-40C0D322BEBE}"/>
    <cellStyle name="měny 2 4 2 4 3 5" xfId="4169" xr:uid="{3DE515E9-7A77-4264-B96D-DEF0D04BA60F}"/>
    <cellStyle name="měny 2 4 2 4 4" xfId="241" xr:uid="{3BF44513-63D3-4CF7-9C3A-323C7F4EC166}"/>
    <cellStyle name="měny 2 4 2 4 4 2" xfId="2014" xr:uid="{A6B34D03-1B31-496A-9E15-346275DCDFAD}"/>
    <cellStyle name="měny 2 4 2 4 4 2 2" xfId="7330" xr:uid="{46549A1C-4E9D-4395-A1BE-927BB2C0930A}"/>
    <cellStyle name="měny 2 4 2 4 4 3" xfId="5558" xr:uid="{0F6591AA-A941-4410-A801-C96F2A5534E4}"/>
    <cellStyle name="měny 2 4 2 4 4 4" xfId="3786" xr:uid="{D8747D13-E6F6-4E08-988E-CD3277E84451}"/>
    <cellStyle name="měny 2 4 2 4 5" xfId="1007" xr:uid="{2BBC8ED5-56C9-4275-B569-16E9D96A16E1}"/>
    <cellStyle name="měny 2 4 2 4 5 2" xfId="2780" xr:uid="{67573417-0125-41F7-BC3B-A7EC0F3D7E23}"/>
    <cellStyle name="měny 2 4 2 4 5 2 2" xfId="8096" xr:uid="{46ABCB34-7454-44F7-B0E8-2FD52C1B0A39}"/>
    <cellStyle name="měny 2 4 2 4 5 3" xfId="6324" xr:uid="{7B69CC84-2ED5-44AD-9FA6-BEEFA2714675}"/>
    <cellStyle name="měny 2 4 2 4 5 4" xfId="4552" xr:uid="{716C4ECD-4FA5-43DA-919F-8BC0A34D355F}"/>
    <cellStyle name="měny 2 4 2 4 6" xfId="1718" xr:uid="{0026DFAD-B0BD-479C-AE66-A43300917424}"/>
    <cellStyle name="měny 2 4 2 4 6 2" xfId="3491" xr:uid="{8E8480DE-9109-4D5F-98A5-9AEC7F7C3285}"/>
    <cellStyle name="měny 2 4 2 4 6 2 2" xfId="8807" xr:uid="{E1A9DBC9-3D04-4AEB-B86D-FD4D19195663}"/>
    <cellStyle name="měny 2 4 2 4 6 3" xfId="7035" xr:uid="{15CAD463-D4A1-4B0F-B784-70C81CC2CE80}"/>
    <cellStyle name="měny 2 4 2 4 6 4" xfId="5263" xr:uid="{EC3445E7-319F-4939-AADA-02CE45DB645F}"/>
    <cellStyle name="měny 2 4 2 4 7" xfId="1850" xr:uid="{FD290013-9904-445B-98A7-15BD9AC9F435}"/>
    <cellStyle name="měny 2 4 2 4 7 2" xfId="7166" xr:uid="{7E2F9A26-3AC1-48FE-BBE9-E2D9715CCF11}"/>
    <cellStyle name="měny 2 4 2 4 8" xfId="5394" xr:uid="{7E9C68E0-7E64-48C9-98FF-CF9AFE16705A}"/>
    <cellStyle name="měny 2 4 2 4 9" xfId="3622" xr:uid="{965AEA11-5A47-4911-870D-46B21EFC3A19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2 2 2" xfId="8589" xr:uid="{1F152861-0827-4E10-9CFF-1BB5CE95E8E1}"/>
    <cellStyle name="měny 2 4 2 5 2 2 2 3" xfId="6817" xr:uid="{45BFFBD3-0600-4881-A29E-C8AEDA0A8181}"/>
    <cellStyle name="měny 2 4 2 5 2 2 2 4" xfId="5045" xr:uid="{0CDD7678-E194-4A3D-A718-4C0739A8D989}"/>
    <cellStyle name="měny 2 4 2 5 2 2 3" xfId="2507" xr:uid="{BF34ABA6-A921-49CA-B2C7-9CEF40CB3B3F}"/>
    <cellStyle name="měny 2 4 2 5 2 2 3 2" xfId="7823" xr:uid="{5705A976-4A63-4EE0-9EBE-026A5F68F1D7}"/>
    <cellStyle name="měny 2 4 2 5 2 2 4" xfId="6051" xr:uid="{5E3C414F-7B82-4A1D-AF32-D88BCB25597F}"/>
    <cellStyle name="měny 2 4 2 5 2 2 5" xfId="4279" xr:uid="{3A0FFE9D-1C1E-4F3B-8C0E-365791A1EF75}"/>
    <cellStyle name="měny 2 4 2 5 2 3" xfId="1117" xr:uid="{D19EE54A-473C-4D5E-9984-B87ED6742DE3}"/>
    <cellStyle name="měny 2 4 2 5 2 3 2" xfId="2890" xr:uid="{854012A2-063F-49B5-91B6-698461046421}"/>
    <cellStyle name="měny 2 4 2 5 2 3 2 2" xfId="8206" xr:uid="{DC8C0394-47D4-49AE-9A28-13628FCAFC80}"/>
    <cellStyle name="měny 2 4 2 5 2 3 3" xfId="6434" xr:uid="{2D4B8679-6D50-4E64-B69E-399BD2FD994A}"/>
    <cellStyle name="měny 2 4 2 5 2 3 4" xfId="4662" xr:uid="{DB838BF3-F877-4DA6-B9BF-843103D62320}"/>
    <cellStyle name="měny 2 4 2 5 2 4" xfId="2124" xr:uid="{92239D98-A951-4D89-A148-9CA7F1E1ED31}"/>
    <cellStyle name="měny 2 4 2 5 2 4 2" xfId="7440" xr:uid="{66F3D8AE-11B2-4F63-A11E-5988C60AED2B}"/>
    <cellStyle name="měny 2 4 2 5 2 5" xfId="5668" xr:uid="{378E7710-D86A-4CA7-AA20-ADF719BDEAA2}"/>
    <cellStyle name="měny 2 4 2 5 2 6" xfId="3896" xr:uid="{957438C1-9857-4CCD-B25C-E3AE161AB424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2 2 2" xfId="8425" xr:uid="{5BAE85CA-E616-4C0A-8CD0-E20A454E2A1F}"/>
    <cellStyle name="měny 2 4 2 5 3 2 3" xfId="6653" xr:uid="{F6917E1F-7737-45CD-89FD-6FDA89E222ED}"/>
    <cellStyle name="měny 2 4 2 5 3 2 4" xfId="4881" xr:uid="{B12C9882-FB19-43F2-A1D9-1155940136B1}"/>
    <cellStyle name="měny 2 4 2 5 3 3" xfId="2343" xr:uid="{6A5577C2-3EF6-40A0-AC1E-1375CB5C69B6}"/>
    <cellStyle name="měny 2 4 2 5 3 3 2" xfId="7659" xr:uid="{D7E35192-6FDE-438A-B316-C4B4A62E7F6B}"/>
    <cellStyle name="měny 2 4 2 5 3 4" xfId="5887" xr:uid="{F63CD339-8C92-443A-9C07-704B36CAC205}"/>
    <cellStyle name="měny 2 4 2 5 3 5" xfId="4115" xr:uid="{886074A8-AF7C-4863-98AD-FA119143EA44}"/>
    <cellStyle name="měny 2 4 2 5 4" xfId="953" xr:uid="{76791DDB-511E-4CB1-803F-DA0B63903D93}"/>
    <cellStyle name="měny 2 4 2 5 4 2" xfId="2726" xr:uid="{DC82388A-B3D6-4CAE-98A8-16B77FFAC46E}"/>
    <cellStyle name="měny 2 4 2 5 4 2 2" xfId="8042" xr:uid="{D3F30BA1-A20A-4AD6-9AD3-5755B1A0F34B}"/>
    <cellStyle name="měny 2 4 2 5 4 3" xfId="6270" xr:uid="{6CA71D0D-5F52-454B-BE46-A19BD7F3F3E8}"/>
    <cellStyle name="měny 2 4 2 5 4 4" xfId="4498" xr:uid="{632B5B64-F210-4468-AFAF-41E18358A4D4}"/>
    <cellStyle name="měny 2 4 2 5 5" xfId="1960" xr:uid="{D46435A6-3D8D-4FDE-B9B2-745AC6E4482A}"/>
    <cellStyle name="měny 2 4 2 5 5 2" xfId="7276" xr:uid="{B096AB31-BC37-4A81-8880-BF05A4287F03}"/>
    <cellStyle name="měny 2 4 2 5 6" xfId="5504" xr:uid="{0CAA746C-AF4D-4278-9EEC-130197125580}"/>
    <cellStyle name="měny 2 4 2 5 7" xfId="3732" xr:uid="{BE86E991-D881-4756-9773-C156A690C044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2 2 2" xfId="8534" xr:uid="{BC111C8C-538E-4A1F-929A-DB7295B73ACC}"/>
    <cellStyle name="měny 2 4 2 6 2 2 3" xfId="6762" xr:uid="{6F34CE00-D44E-4CFE-9499-95E9D6B24386}"/>
    <cellStyle name="měny 2 4 2 6 2 2 4" xfId="4990" xr:uid="{0B3268A6-FB1C-4236-982C-9E26A545CA7B}"/>
    <cellStyle name="měny 2 4 2 6 2 3" xfId="2452" xr:uid="{E7AAB9E2-83B6-4A17-9F0A-9D5ECDBE50BE}"/>
    <cellStyle name="měny 2 4 2 6 2 3 2" xfId="7768" xr:uid="{8C4579D3-9AF0-42B1-9872-FF5B03CABE03}"/>
    <cellStyle name="měny 2 4 2 6 2 4" xfId="5996" xr:uid="{C069A74E-DA3F-4B6E-A25B-B2EE4FBCDD2D}"/>
    <cellStyle name="měny 2 4 2 6 2 5" xfId="4224" xr:uid="{E9C3799F-DB6F-481A-87A0-C536699B689C}"/>
    <cellStyle name="měny 2 4 2 6 3" xfId="1062" xr:uid="{4B1035C1-7417-4E1F-A090-B456C39C07B6}"/>
    <cellStyle name="měny 2 4 2 6 3 2" xfId="2835" xr:uid="{830EB57D-551A-4D86-B7C8-11FA786465B3}"/>
    <cellStyle name="měny 2 4 2 6 3 2 2" xfId="8151" xr:uid="{C4FCDB2D-EC07-4E82-B2EE-C1F07C681F28}"/>
    <cellStyle name="měny 2 4 2 6 3 3" xfId="6379" xr:uid="{A4539769-A6D7-44EA-B52A-B35233B028C5}"/>
    <cellStyle name="měny 2 4 2 6 3 4" xfId="4607" xr:uid="{50B714CB-C09B-4DB6-9759-A39F0D0A5A61}"/>
    <cellStyle name="měny 2 4 2 6 4" xfId="2069" xr:uid="{0E5BBB72-8940-41DC-8864-29A5119A5EEB}"/>
    <cellStyle name="měny 2 4 2 6 4 2" xfId="7385" xr:uid="{8F90CAC8-CE97-4484-9DE8-82F1D51E6129}"/>
    <cellStyle name="měny 2 4 2 6 5" xfId="5613" xr:uid="{0815C62A-5A59-41F0-9D34-7039E254A438}"/>
    <cellStyle name="měny 2 4 2 6 6" xfId="3841" xr:uid="{814DEA82-8ECF-48E6-B910-AE62A2AF2FD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2 2 2" xfId="8698" xr:uid="{2DF10DCD-763E-4C2E-B65D-A8440F89AE29}"/>
    <cellStyle name="měny 2 4 2 7 2 2 3" xfId="6926" xr:uid="{CBA242C9-4553-485E-8D83-5613FDCF0613}"/>
    <cellStyle name="měny 2 4 2 7 2 2 4" xfId="5154" xr:uid="{97D5268C-659A-4ECC-98AA-C099CC2D3FC6}"/>
    <cellStyle name="měny 2 4 2 7 2 3" xfId="2616" xr:uid="{97E784A3-700D-4380-B6CA-8AC97BDA892B}"/>
    <cellStyle name="měny 2 4 2 7 2 3 2" xfId="7932" xr:uid="{39925CCF-24F0-471D-AFE5-1519890D2921}"/>
    <cellStyle name="měny 2 4 2 7 2 4" xfId="6160" xr:uid="{72B6744B-8DA6-4D54-BB3C-7186DA9D98E1}"/>
    <cellStyle name="měny 2 4 2 7 2 5" xfId="4388" xr:uid="{6C5683B4-1765-43D7-A95F-5DDCB55C7388}"/>
    <cellStyle name="měny 2 4 2 7 3" xfId="1226" xr:uid="{1BEAEA76-420C-408C-ACE8-3D0474E612A8}"/>
    <cellStyle name="měny 2 4 2 7 3 2" xfId="2999" xr:uid="{133F4A51-9C6B-4BFB-8D69-8F847AAC2290}"/>
    <cellStyle name="měny 2 4 2 7 3 2 2" xfId="8315" xr:uid="{A33045FA-569B-463D-B1DE-2650EC4B18AD}"/>
    <cellStyle name="měny 2 4 2 7 3 3" xfId="6543" xr:uid="{F79E09A1-8CB2-46DB-8C26-785A65F85441}"/>
    <cellStyle name="měny 2 4 2 7 3 4" xfId="4771" xr:uid="{EF1C56CC-B1C4-4AC9-9255-AB17D2C8F66F}"/>
    <cellStyle name="měny 2 4 2 7 4" xfId="2233" xr:uid="{4A77F806-DBEB-4EBD-B148-71B11E0BA77D}"/>
    <cellStyle name="měny 2 4 2 7 4 2" xfId="7549" xr:uid="{8D758C05-8F49-4F6D-9F27-C990F14A5204}"/>
    <cellStyle name="měny 2 4 2 7 5" xfId="5777" xr:uid="{A08D82E3-FBB9-44A7-BED9-B255DA15A804}"/>
    <cellStyle name="měny 2 4 2 7 6" xfId="4005" xr:uid="{BABC7E4E-6E9D-4A6D-A925-31097D00E3C3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2 2 2" xfId="8370" xr:uid="{C0F3F40E-A602-498E-9B41-BBAE6994E1FF}"/>
    <cellStyle name="měny 2 4 2 8 2 3" xfId="6598" xr:uid="{FC2BDB5E-D4BC-416B-913E-1C5E1FE6012A}"/>
    <cellStyle name="měny 2 4 2 8 2 4" xfId="4826" xr:uid="{0FE90BDF-7E3C-452E-9827-B4A2382C819A}"/>
    <cellStyle name="měny 2 4 2 8 3" xfId="2288" xr:uid="{22779AF8-F915-4877-A6C5-2ACFC48C781B}"/>
    <cellStyle name="měny 2 4 2 8 3 2" xfId="7604" xr:uid="{D56C6D3A-8C29-4866-835A-045E9F00ACB7}"/>
    <cellStyle name="měny 2 4 2 8 4" xfId="5832" xr:uid="{830D91AE-3338-48BA-980D-C6DDDF4852DC}"/>
    <cellStyle name="měny 2 4 2 8 5" xfId="4060" xr:uid="{57465A1F-DDD6-461D-9E1C-5B1E308E8CE7}"/>
    <cellStyle name="měny 2 4 2 9" xfId="132" xr:uid="{4EF28886-94C6-4E33-A9B7-DDCDAAFC655B}"/>
    <cellStyle name="měny 2 4 2 9 2" xfId="1905" xr:uid="{BC8DAE18-437D-4E1D-B9DD-7F1D91BEC3A8}"/>
    <cellStyle name="měny 2 4 2 9 2 2" xfId="7221" xr:uid="{12EC2418-9486-43B6-A548-27F6E27F3641}"/>
    <cellStyle name="měny 2 4 2 9 3" xfId="5449" xr:uid="{23865657-D407-49E9-B5C6-9345968D3C83}"/>
    <cellStyle name="měny 2 4 2 9 4" xfId="3677" xr:uid="{D104AE51-8F21-4DA0-8D86-F876AC61D32C}"/>
    <cellStyle name="měny 2 4 3" xfId="29" xr:uid="{00000000-0005-0000-0000-00002A000000}"/>
    <cellStyle name="měny 2 4 3 10" xfId="1805" xr:uid="{0D5DF9DF-4706-4328-BA08-B5470E32FE0D}"/>
    <cellStyle name="měny 2 4 3 10 2" xfId="7121" xr:uid="{B970DBDF-293E-48EA-B2E1-D09F416CFAE7}"/>
    <cellStyle name="měny 2 4 3 11" xfId="5349" xr:uid="{9D59C768-D06A-4E47-8B82-3AC1E97AD675}"/>
    <cellStyle name="měny 2 4 3 12" xfId="3577" xr:uid="{8FD64185-5960-4DC8-81B8-2CBD577BAD2E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2 2 2" xfId="8652" xr:uid="{4EF79389-88CF-4AA0-AD08-5565D015A073}"/>
    <cellStyle name="měny 2 4 3 2 2 2 2 3" xfId="6880" xr:uid="{85CD3529-C4FA-4251-86F8-7B840187F973}"/>
    <cellStyle name="měny 2 4 3 2 2 2 2 4" xfId="5108" xr:uid="{C276DD82-30A5-4F49-8A3D-834F125D1823}"/>
    <cellStyle name="měny 2 4 3 2 2 2 3" xfId="2570" xr:uid="{22B3D5DB-914B-43FE-8DE9-C05367636D63}"/>
    <cellStyle name="měny 2 4 3 2 2 2 3 2" xfId="7886" xr:uid="{5A75F321-2FAC-411B-BB0F-CEEA510E047B}"/>
    <cellStyle name="měny 2 4 3 2 2 2 4" xfId="6114" xr:uid="{758B8D11-8D9F-4AB8-8C81-3E1FF09E6D01}"/>
    <cellStyle name="měny 2 4 3 2 2 2 5" xfId="4342" xr:uid="{8CE3594C-32FC-4BF6-8026-C5C03D71F038}"/>
    <cellStyle name="měny 2 4 3 2 2 3" xfId="1180" xr:uid="{37CA4274-0914-4D6C-B781-CA53C0F8D57F}"/>
    <cellStyle name="měny 2 4 3 2 2 3 2" xfId="2953" xr:uid="{4DC8C968-9FFC-44EF-ABD7-ACAFEA5F501D}"/>
    <cellStyle name="měny 2 4 3 2 2 3 2 2" xfId="8269" xr:uid="{54132B79-EB90-4AB9-80D0-3D012973BA6B}"/>
    <cellStyle name="měny 2 4 3 2 2 3 3" xfId="6497" xr:uid="{09E7EEDC-3A75-4026-B9DB-D140C4A06B79}"/>
    <cellStyle name="měny 2 4 3 2 2 3 4" xfId="4725" xr:uid="{542EF921-2FFC-41A1-84D8-C2921A33FD5E}"/>
    <cellStyle name="měny 2 4 3 2 2 4" xfId="2187" xr:uid="{F5797D1F-A131-4581-A473-566691A03AFD}"/>
    <cellStyle name="měny 2 4 3 2 2 4 2" xfId="7503" xr:uid="{A8128404-C1E8-4A98-942B-C865A877DEE2}"/>
    <cellStyle name="měny 2 4 3 2 2 5" xfId="5731" xr:uid="{4D7E435E-CB4C-414C-8807-FDE516C5C2EF}"/>
    <cellStyle name="měny 2 4 3 2 2 6" xfId="3959" xr:uid="{CC347B47-D122-4B98-AB7B-24D806CC1CA9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2 2 2" xfId="8488" xr:uid="{03E7A89F-0D95-45AE-A5BF-4BE5857F2E78}"/>
    <cellStyle name="měny 2 4 3 2 3 2 3" xfId="6716" xr:uid="{92B6A6F8-7064-42F5-8838-8CACFAC11DD5}"/>
    <cellStyle name="měny 2 4 3 2 3 2 4" xfId="4944" xr:uid="{BCB0B901-5761-47C5-97A4-747F9D516167}"/>
    <cellStyle name="měny 2 4 3 2 3 3" xfId="2406" xr:uid="{86512639-957D-45DB-B6E1-10F9B0A5F5B3}"/>
    <cellStyle name="měny 2 4 3 2 3 3 2" xfId="7722" xr:uid="{275A1D17-301C-43AE-8012-686771580393}"/>
    <cellStyle name="měny 2 4 3 2 3 4" xfId="5950" xr:uid="{6FF1506A-605C-422F-8FDF-6D3F05F81579}"/>
    <cellStyle name="měny 2 4 3 2 3 5" xfId="4178" xr:uid="{5D57DE25-7C0C-4CD8-9487-1AAC4127D40B}"/>
    <cellStyle name="měny 2 4 3 2 4" xfId="250" xr:uid="{B80981B8-7F4B-4492-9625-72ED6F4E6DB5}"/>
    <cellStyle name="měny 2 4 3 2 4 2" xfId="2023" xr:uid="{82930D39-F82F-4620-8EF3-01C82F321600}"/>
    <cellStyle name="měny 2 4 3 2 4 2 2" xfId="7339" xr:uid="{FCE4A929-F9BB-4774-96CD-EB4CF92FBB2A}"/>
    <cellStyle name="měny 2 4 3 2 4 3" xfId="5567" xr:uid="{9F07A9D7-EE7E-4A6A-83DA-72E360ABA9A5}"/>
    <cellStyle name="měny 2 4 3 2 4 4" xfId="3795" xr:uid="{4A261286-B82D-45A1-8D7C-244CBD7F75F8}"/>
    <cellStyle name="měny 2 4 3 2 5" xfId="1016" xr:uid="{DD74A02F-7B42-4EB8-B9F5-185A5F49F72C}"/>
    <cellStyle name="měny 2 4 3 2 5 2" xfId="2789" xr:uid="{3A365198-EB45-4CD9-89A2-6DDEC4920B4F}"/>
    <cellStyle name="měny 2 4 3 2 5 2 2" xfId="8105" xr:uid="{7C779E83-88B0-4C5A-B625-B65621BD348E}"/>
    <cellStyle name="měny 2 4 3 2 5 3" xfId="6333" xr:uid="{49A5B66B-E5A1-41B2-9EF6-9D7CA3240435}"/>
    <cellStyle name="měny 2 4 3 2 5 4" xfId="4561" xr:uid="{F0274EBA-D6F9-45B0-9521-D774FAC6680D}"/>
    <cellStyle name="měny 2 4 3 2 6" xfId="1727" xr:uid="{A01B5494-C088-4990-983C-509CB70FA9AC}"/>
    <cellStyle name="měny 2 4 3 2 6 2" xfId="3500" xr:uid="{D8417559-B5C6-471C-99A6-61571CC3F64B}"/>
    <cellStyle name="měny 2 4 3 2 6 2 2" xfId="8816" xr:uid="{A04E7C9C-982F-4806-BA39-8016DC38C167}"/>
    <cellStyle name="měny 2 4 3 2 6 3" xfId="7044" xr:uid="{0E86F996-D60C-4F5C-9280-A2A8245B596D}"/>
    <cellStyle name="měny 2 4 3 2 6 4" xfId="5272" xr:uid="{E3CBCE03-648F-4FAC-A237-E22B4A10A5C2}"/>
    <cellStyle name="měny 2 4 3 2 7" xfId="1859" xr:uid="{795F2523-A637-4805-8682-FC96B1D6593D}"/>
    <cellStyle name="měny 2 4 3 2 7 2" xfId="7175" xr:uid="{07056825-435A-40DB-9D68-A4A57218B0F7}"/>
    <cellStyle name="měny 2 4 3 2 8" xfId="5403" xr:uid="{071B1B0C-ACC9-469E-8A60-EEA4F09F04F1}"/>
    <cellStyle name="měny 2 4 3 2 9" xfId="3631" xr:uid="{945FBDB9-A99E-43F3-91AF-4270175DD50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2 2 2" xfId="8598" xr:uid="{C7B7127B-6248-424F-9403-F473310B1F26}"/>
    <cellStyle name="měny 2 4 3 3 2 2 2 3" xfId="6826" xr:uid="{BEDF77C2-65CD-46CA-96ED-F0FB906EC178}"/>
    <cellStyle name="měny 2 4 3 3 2 2 2 4" xfId="5054" xr:uid="{7A17D435-FF5F-4CF5-A798-0BB5460D52BB}"/>
    <cellStyle name="měny 2 4 3 3 2 2 3" xfId="2516" xr:uid="{C1335CE4-0D3A-4056-87BE-979FACC34B2A}"/>
    <cellStyle name="měny 2 4 3 3 2 2 3 2" xfId="7832" xr:uid="{AD1320C2-6505-4D9C-882C-B19345B15A44}"/>
    <cellStyle name="měny 2 4 3 3 2 2 4" xfId="6060" xr:uid="{3BDB7BC7-5F3E-40F2-B88D-E9D317E27B80}"/>
    <cellStyle name="měny 2 4 3 3 2 2 5" xfId="4288" xr:uid="{21257545-E175-49CF-9AD2-68E091181381}"/>
    <cellStyle name="měny 2 4 3 3 2 3" xfId="1126" xr:uid="{9B814B67-F5A4-4DB3-8A29-230B667C40B6}"/>
    <cellStyle name="měny 2 4 3 3 2 3 2" xfId="2899" xr:uid="{9FC37784-0E36-470E-802A-1859A819D5B6}"/>
    <cellStyle name="měny 2 4 3 3 2 3 2 2" xfId="8215" xr:uid="{C2F5F4C9-EFA1-4D26-AECF-7243FAE75FE7}"/>
    <cellStyle name="měny 2 4 3 3 2 3 3" xfId="6443" xr:uid="{03D0AC69-77A2-432A-8CCB-243BB5E35B7C}"/>
    <cellStyle name="měny 2 4 3 3 2 3 4" xfId="4671" xr:uid="{A53C46B4-F784-4DBA-A4B0-7AE2C8E9C6AA}"/>
    <cellStyle name="měny 2 4 3 3 2 4" xfId="2133" xr:uid="{E490DE7A-EB76-4870-9751-63CB61BDE3DF}"/>
    <cellStyle name="měny 2 4 3 3 2 4 2" xfId="7449" xr:uid="{DA5D70AB-48C9-4A90-BD5F-3E2380505117}"/>
    <cellStyle name="měny 2 4 3 3 2 5" xfId="5677" xr:uid="{3061DFBB-299C-4EED-8078-1C0BFD7BE334}"/>
    <cellStyle name="měny 2 4 3 3 2 6" xfId="3905" xr:uid="{90A49900-A41C-4798-995F-BA8E935303D1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2 2 2" xfId="8434" xr:uid="{18D04EDA-FFE9-4DA4-A2C7-4E7854A056F9}"/>
    <cellStyle name="měny 2 4 3 3 3 2 3" xfId="6662" xr:uid="{8C3311D0-D220-42C3-89E7-55DB09139875}"/>
    <cellStyle name="měny 2 4 3 3 3 2 4" xfId="4890" xr:uid="{3C805530-9139-4E3B-9CE4-68F4E8868B61}"/>
    <cellStyle name="měny 2 4 3 3 3 3" xfId="2352" xr:uid="{89FD87BB-35A4-4FBD-AE4D-24190C401459}"/>
    <cellStyle name="měny 2 4 3 3 3 3 2" xfId="7668" xr:uid="{66F0482D-8391-42B3-849F-5AE2269E056C}"/>
    <cellStyle name="měny 2 4 3 3 3 4" xfId="5896" xr:uid="{98092CF9-0078-4E61-BE15-3616E5EDD710}"/>
    <cellStyle name="měny 2 4 3 3 3 5" xfId="4124" xr:uid="{EEE482B6-0684-48C7-BBBB-66D671D40BC9}"/>
    <cellStyle name="měny 2 4 3 3 4" xfId="962" xr:uid="{2A57AB61-57D7-41B4-B3F4-1C68E399C1ED}"/>
    <cellStyle name="měny 2 4 3 3 4 2" xfId="2735" xr:uid="{E5AC067A-3145-4E45-92D9-FC1F3891AE01}"/>
    <cellStyle name="měny 2 4 3 3 4 2 2" xfId="8051" xr:uid="{371C1F76-20E3-4AF2-AAE3-D47114214BBC}"/>
    <cellStyle name="měny 2 4 3 3 4 3" xfId="6279" xr:uid="{E4962495-C6A3-4949-8107-FA7F49FA39EA}"/>
    <cellStyle name="měny 2 4 3 3 4 4" xfId="4507" xr:uid="{3CB562F3-7B9C-437C-A347-355573F93DE7}"/>
    <cellStyle name="měny 2 4 3 3 5" xfId="1969" xr:uid="{67FE8A0C-9142-46DA-A7A3-6ABDA5201970}"/>
    <cellStyle name="měny 2 4 3 3 5 2" xfId="7285" xr:uid="{1DC481C1-5F3E-4C42-9DAD-DF62FD50000B}"/>
    <cellStyle name="měny 2 4 3 3 6" xfId="5513" xr:uid="{06BF761A-CFD6-4C06-985A-30CA5C46E9BA}"/>
    <cellStyle name="měny 2 4 3 3 7" xfId="3741" xr:uid="{27FFF52E-325E-4627-9DCC-A4A3233AA5A2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2 2 2" xfId="8543" xr:uid="{B870D9BB-26C6-4153-A337-EEA3C9F1C1AA}"/>
    <cellStyle name="měny 2 4 3 4 2 2 3" xfId="6771" xr:uid="{D47BEFD3-6520-4EFA-BF68-35B4DCA97F32}"/>
    <cellStyle name="měny 2 4 3 4 2 2 4" xfId="4999" xr:uid="{450975D9-BC54-41E3-B271-142903EE480C}"/>
    <cellStyle name="měny 2 4 3 4 2 3" xfId="2461" xr:uid="{BDC64FE4-2D12-45BF-AFB3-5CE9BA5660DD}"/>
    <cellStyle name="měny 2 4 3 4 2 3 2" xfId="7777" xr:uid="{C16C895E-576F-4922-91DC-48702C2870E8}"/>
    <cellStyle name="měny 2 4 3 4 2 4" xfId="6005" xr:uid="{5454DBA6-9993-4570-BD35-CD5555B4C03E}"/>
    <cellStyle name="měny 2 4 3 4 2 5" xfId="4233" xr:uid="{48169CCC-EFA4-4F42-BF4C-648BF2DECCEF}"/>
    <cellStyle name="měny 2 4 3 4 3" xfId="1071" xr:uid="{C626EB60-B478-48F4-B8C8-B61554324357}"/>
    <cellStyle name="měny 2 4 3 4 3 2" xfId="2844" xr:uid="{181BB4BE-18B6-4972-8B58-EF7E38BC5FF7}"/>
    <cellStyle name="měny 2 4 3 4 3 2 2" xfId="8160" xr:uid="{DD3875E4-B467-4387-9DA5-776D2104B099}"/>
    <cellStyle name="měny 2 4 3 4 3 3" xfId="6388" xr:uid="{0AD45610-DA81-4543-92FC-0EA35CCD136F}"/>
    <cellStyle name="měny 2 4 3 4 3 4" xfId="4616" xr:uid="{B489C2F2-A9DE-45A4-B94E-77E8A286FFA6}"/>
    <cellStyle name="měny 2 4 3 4 4" xfId="2078" xr:uid="{BFD2B6AF-25F3-4DC4-9B5C-56F5F1E48D3D}"/>
    <cellStyle name="měny 2 4 3 4 4 2" xfId="7394" xr:uid="{75F4E0EE-3FB2-4856-978B-A9DFBFF80492}"/>
    <cellStyle name="měny 2 4 3 4 5" xfId="5622" xr:uid="{6528B17C-8558-4720-AEC4-74B591527ACC}"/>
    <cellStyle name="měny 2 4 3 4 6" xfId="3850" xr:uid="{993C34EB-9712-4B71-8C78-992597F3575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2 2 2" xfId="8707" xr:uid="{F878A47D-3601-4DA1-BA84-7D8F81984180}"/>
    <cellStyle name="měny 2 4 3 5 2 2 3" xfId="6935" xr:uid="{AD8B4B0F-DE41-4F59-8069-201194354678}"/>
    <cellStyle name="měny 2 4 3 5 2 2 4" xfId="5163" xr:uid="{44B56C07-932D-4B47-A3F6-C713EFDADFD0}"/>
    <cellStyle name="měny 2 4 3 5 2 3" xfId="2625" xr:uid="{A1A0C639-0364-4194-897A-0588B07B42E9}"/>
    <cellStyle name="měny 2 4 3 5 2 3 2" xfId="7941" xr:uid="{87D26FEE-E008-4D2E-83FE-443BFADA4D50}"/>
    <cellStyle name="měny 2 4 3 5 2 4" xfId="6169" xr:uid="{35A151D0-AE03-4D15-B9C1-CD0BDB19234B}"/>
    <cellStyle name="měny 2 4 3 5 2 5" xfId="4397" xr:uid="{03B256C9-87BC-4A6E-BC7F-9CBD969E629D}"/>
    <cellStyle name="měny 2 4 3 5 3" xfId="1235" xr:uid="{64237FF0-587A-4EE3-835E-8FC8B412AFC7}"/>
    <cellStyle name="měny 2 4 3 5 3 2" xfId="3008" xr:uid="{6F0EAC31-767B-4006-8700-E9FA5D51383D}"/>
    <cellStyle name="měny 2 4 3 5 3 2 2" xfId="8324" xr:uid="{E5F2435A-E198-49FA-9E3E-7681B2F7BCC7}"/>
    <cellStyle name="měny 2 4 3 5 3 3" xfId="6552" xr:uid="{E6B690FF-AC9A-4CC7-B6C7-8B8E67ACDD55}"/>
    <cellStyle name="měny 2 4 3 5 3 4" xfId="4780" xr:uid="{4378B56B-77F0-45A3-BF0A-6F401A33E891}"/>
    <cellStyle name="měny 2 4 3 5 4" xfId="2242" xr:uid="{9659AF7A-5A5E-4CC1-A539-8CAD733818A3}"/>
    <cellStyle name="měny 2 4 3 5 4 2" xfId="7558" xr:uid="{6BC059C5-9343-4482-8913-C2BC32F1B7BB}"/>
    <cellStyle name="měny 2 4 3 5 5" xfId="5786" xr:uid="{2E740FEC-CED0-4DE2-AD05-7C790398B4AA}"/>
    <cellStyle name="měny 2 4 3 5 6" xfId="4014" xr:uid="{233F7CCE-0287-4D50-A960-C421C878CFB2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2 2 2" xfId="8379" xr:uid="{6928E403-B516-4D53-A1C0-CEC38986A73C}"/>
    <cellStyle name="měny 2 4 3 6 2 3" xfId="6607" xr:uid="{E79B939F-9DB6-48EC-BD30-1EDB214AD454}"/>
    <cellStyle name="měny 2 4 3 6 2 4" xfId="4835" xr:uid="{C96A314C-AF54-45E5-85F4-2E6A1DF4DB34}"/>
    <cellStyle name="měny 2 4 3 6 3" xfId="2297" xr:uid="{CD3F48F9-9E2A-4A8E-8800-6BD76F643C25}"/>
    <cellStyle name="měny 2 4 3 6 3 2" xfId="7613" xr:uid="{AEACBA86-E411-4280-976E-9837FFB01BE6}"/>
    <cellStyle name="měny 2 4 3 6 4" xfId="5841" xr:uid="{2F9F63C0-831D-4C2C-AD97-8EBD38DD3B9B}"/>
    <cellStyle name="měny 2 4 3 6 5" xfId="4069" xr:uid="{EE5910B2-43F7-43A1-9D2C-ADFD3B747740}"/>
    <cellStyle name="měny 2 4 3 7" xfId="141" xr:uid="{99CC25BD-1285-4D58-ADEF-2934875239F1}"/>
    <cellStyle name="měny 2 4 3 7 2" xfId="1914" xr:uid="{42D64639-0222-4958-A295-65B03B7D65D0}"/>
    <cellStyle name="měny 2 4 3 7 2 2" xfId="7230" xr:uid="{FB1CF7D0-6C65-430B-9D38-E91C941EB639}"/>
    <cellStyle name="měny 2 4 3 7 3" xfId="5458" xr:uid="{8AA72E1B-70F6-4C1C-B279-BB105CD89732}"/>
    <cellStyle name="měny 2 4 3 7 4" xfId="3686" xr:uid="{AE52C289-75AC-4575-BA17-CBA0D890C95E}"/>
    <cellStyle name="měny 2 4 3 8" xfId="907" xr:uid="{7978D30A-1931-4403-BFB2-656FCEE4E201}"/>
    <cellStyle name="měny 2 4 3 8 2" xfId="2680" xr:uid="{B3F5A87C-587C-4256-85C7-4626665BBE3F}"/>
    <cellStyle name="měny 2 4 3 8 2 2" xfId="7996" xr:uid="{101D092C-6452-4B8D-BEE6-54CC00452824}"/>
    <cellStyle name="měny 2 4 3 8 3" xfId="6224" xr:uid="{9D0C4F89-1463-4C0B-AAD0-E4CAA20797E2}"/>
    <cellStyle name="měny 2 4 3 8 4" xfId="4452" xr:uid="{84A35EAE-7EC4-4F11-8081-008700876773}"/>
    <cellStyle name="měny 2 4 3 9" xfId="1673" xr:uid="{3C1BD100-0FB7-408D-9EB6-CB76BF097C53}"/>
    <cellStyle name="měny 2 4 3 9 2" xfId="3446" xr:uid="{C01D9E00-EDA9-45CF-ACD7-A8841ECEE961}"/>
    <cellStyle name="měny 2 4 3 9 2 2" xfId="8762" xr:uid="{07001F9B-DE08-4A66-8567-31A0207DB1E1}"/>
    <cellStyle name="měny 2 4 3 9 3" xfId="6990" xr:uid="{513A2377-128A-471F-843C-72DB5EE97B86}"/>
    <cellStyle name="měny 2 4 3 9 4" xfId="5218" xr:uid="{41C52328-4628-484D-B804-CC08C64CBB48}"/>
    <cellStyle name="měny 2 4 4" xfId="47" xr:uid="{00000000-0005-0000-0000-00002B000000}"/>
    <cellStyle name="měny 2 4 4 10" xfId="1823" xr:uid="{EEA300D8-F505-4CAD-AB56-B164FB04B9A9}"/>
    <cellStyle name="měny 2 4 4 10 2" xfId="7139" xr:uid="{2D8C5BBB-2DA8-4D12-8B05-4008276452E3}"/>
    <cellStyle name="měny 2 4 4 11" xfId="5367" xr:uid="{3BF71245-302A-412B-AED8-4EA31C17C22C}"/>
    <cellStyle name="měny 2 4 4 12" xfId="3595" xr:uid="{46678CCC-CC72-4489-8ADE-9BEE257F2C51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2 2 2" xfId="8670" xr:uid="{3A0B5D3C-DA75-4577-96A3-38BE48CF774F}"/>
    <cellStyle name="měny 2 4 4 2 2 2 2 3" xfId="6898" xr:uid="{F911280E-AB6C-41D8-984C-80686EF6577C}"/>
    <cellStyle name="měny 2 4 4 2 2 2 2 4" xfId="5126" xr:uid="{C7BA7F5B-1A79-4015-8522-C8C948161D79}"/>
    <cellStyle name="měny 2 4 4 2 2 2 3" xfId="2588" xr:uid="{979B1105-307C-4123-AE6F-AF13FF4B9073}"/>
    <cellStyle name="měny 2 4 4 2 2 2 3 2" xfId="7904" xr:uid="{96E3B9B2-6B1A-450B-98C5-C12EE1182D04}"/>
    <cellStyle name="měny 2 4 4 2 2 2 4" xfId="6132" xr:uid="{28FD4FA6-1788-4A14-BF14-8706596F69EC}"/>
    <cellStyle name="měny 2 4 4 2 2 2 5" xfId="4360" xr:uid="{37F9BAA3-9765-4EAF-BD73-112198699D2D}"/>
    <cellStyle name="měny 2 4 4 2 2 3" xfId="1198" xr:uid="{B0C77974-8B4F-40CA-A4A5-6D0278294841}"/>
    <cellStyle name="měny 2 4 4 2 2 3 2" xfId="2971" xr:uid="{77EB2192-0628-4B58-A5BC-9113BFE8D096}"/>
    <cellStyle name="měny 2 4 4 2 2 3 2 2" xfId="8287" xr:uid="{CAE7DF24-2F65-4DFD-A7A2-0FB15446AAB1}"/>
    <cellStyle name="měny 2 4 4 2 2 3 3" xfId="6515" xr:uid="{5B0F4B16-448F-4097-8C4F-D5509D25BE17}"/>
    <cellStyle name="měny 2 4 4 2 2 3 4" xfId="4743" xr:uid="{284DCC8C-B45B-49DB-A4BC-75B689B06D7C}"/>
    <cellStyle name="měny 2 4 4 2 2 4" xfId="2205" xr:uid="{BD4BCB5E-6A3A-42E7-A63D-E23A9803CA44}"/>
    <cellStyle name="měny 2 4 4 2 2 4 2" xfId="7521" xr:uid="{7ECFAC16-6212-4973-9AB5-664BF5A25B6D}"/>
    <cellStyle name="měny 2 4 4 2 2 5" xfId="5749" xr:uid="{08EC0F5D-4524-44FE-8FAD-CD396220E65E}"/>
    <cellStyle name="měny 2 4 4 2 2 6" xfId="3977" xr:uid="{91A656D1-A836-45EB-B4B5-058F01915A03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2 2 2" xfId="8506" xr:uid="{A8E06ECF-F6CC-49B8-B3AD-2EA381BD5254}"/>
    <cellStyle name="měny 2 4 4 2 3 2 3" xfId="6734" xr:uid="{41DD2BFA-BC44-439C-AB42-1BCBF8ACA735}"/>
    <cellStyle name="měny 2 4 4 2 3 2 4" xfId="4962" xr:uid="{1B1A5ABA-57E2-4037-8DBA-AA07F3689C6F}"/>
    <cellStyle name="měny 2 4 4 2 3 3" xfId="2424" xr:uid="{8D3B216A-8838-4B0D-8992-BD18209EBC8C}"/>
    <cellStyle name="měny 2 4 4 2 3 3 2" xfId="7740" xr:uid="{172D6433-9EB4-4F57-8F79-BEA96213AF4F}"/>
    <cellStyle name="měny 2 4 4 2 3 4" xfId="5968" xr:uid="{A502CFE1-EA1D-4E36-9C0A-752F358E36AA}"/>
    <cellStyle name="měny 2 4 4 2 3 5" xfId="4196" xr:uid="{8B45E12B-7FE6-4C32-985C-E48F2EFB722D}"/>
    <cellStyle name="měny 2 4 4 2 4" xfId="268" xr:uid="{52DC56EF-4EC5-46A4-9B10-737E0BD8F56A}"/>
    <cellStyle name="měny 2 4 4 2 4 2" xfId="2041" xr:uid="{F15F5AE3-438D-4E18-A01C-2F4326D1B39D}"/>
    <cellStyle name="měny 2 4 4 2 4 2 2" xfId="7357" xr:uid="{D3F8ECB7-64B8-45E3-9787-3E3E97B1468A}"/>
    <cellStyle name="měny 2 4 4 2 4 3" xfId="5585" xr:uid="{0CB9C0D0-DF3E-4FED-B30C-1C8F9D02D644}"/>
    <cellStyle name="měny 2 4 4 2 4 4" xfId="3813" xr:uid="{6070F0EE-EBDB-4A35-B470-E1BB8394CA27}"/>
    <cellStyle name="měny 2 4 4 2 5" xfId="1034" xr:uid="{156EE957-8D81-40C7-86D4-75CE355ECF9D}"/>
    <cellStyle name="měny 2 4 4 2 5 2" xfId="2807" xr:uid="{17C9CE9C-6B3A-4A88-91B0-A70071EE38FE}"/>
    <cellStyle name="měny 2 4 4 2 5 2 2" xfId="8123" xr:uid="{65D43803-0948-41D0-9607-C79AD465186C}"/>
    <cellStyle name="měny 2 4 4 2 5 3" xfId="6351" xr:uid="{8F7895F2-0ED3-4BAD-A923-02D60927C789}"/>
    <cellStyle name="měny 2 4 4 2 5 4" xfId="4579" xr:uid="{5B718FF4-2489-4266-8C83-5938DAFBAB48}"/>
    <cellStyle name="měny 2 4 4 2 6" xfId="1745" xr:uid="{621E9AAF-3BE2-4013-AFAB-732C5E41E3E8}"/>
    <cellStyle name="měny 2 4 4 2 6 2" xfId="3518" xr:uid="{EF72A12F-FC60-4C73-A123-40EEE0757681}"/>
    <cellStyle name="měny 2 4 4 2 6 2 2" xfId="8834" xr:uid="{10F2F34B-71ED-4571-8A7C-2F72100F826D}"/>
    <cellStyle name="měny 2 4 4 2 6 3" xfId="7062" xr:uid="{48EA7052-606A-4918-A9D0-B032F04EDACA}"/>
    <cellStyle name="měny 2 4 4 2 6 4" xfId="5290" xr:uid="{C71F7A7D-27E6-409D-9E3E-050E53E5E8DC}"/>
    <cellStyle name="měny 2 4 4 2 7" xfId="1877" xr:uid="{02C59D44-5C19-47B2-8833-BBE6C3D13769}"/>
    <cellStyle name="měny 2 4 4 2 7 2" xfId="7193" xr:uid="{AB4CEF37-D441-4F75-A156-6C163869CEC3}"/>
    <cellStyle name="měny 2 4 4 2 8" xfId="5421" xr:uid="{44824582-6502-4593-99A4-74199B6090BB}"/>
    <cellStyle name="měny 2 4 4 2 9" xfId="3649" xr:uid="{53F5C071-D29C-414A-A94E-C3AEBCFEC32E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2 2 2" xfId="8616" xr:uid="{B4FB37D4-F116-4132-A296-25474F2CEB73}"/>
    <cellStyle name="měny 2 4 4 3 2 2 2 3" xfId="6844" xr:uid="{CF62BACF-1B98-47A5-809E-EB2914A8E4E9}"/>
    <cellStyle name="měny 2 4 4 3 2 2 2 4" xfId="5072" xr:uid="{8A38501E-91A4-4FC7-9590-2C1B785CB9BA}"/>
    <cellStyle name="měny 2 4 4 3 2 2 3" xfId="2534" xr:uid="{64343C9A-CCFC-46B2-9C67-D2A6D0ABB9F5}"/>
    <cellStyle name="měny 2 4 4 3 2 2 3 2" xfId="7850" xr:uid="{1D787FE8-9F0A-456E-BA42-4BB49C72082F}"/>
    <cellStyle name="měny 2 4 4 3 2 2 4" xfId="6078" xr:uid="{A4A2030D-9ECE-48EB-BA60-E1EE6E16A41E}"/>
    <cellStyle name="měny 2 4 4 3 2 2 5" xfId="4306" xr:uid="{775079FC-C1CB-44D5-8B98-69B9A0DD463D}"/>
    <cellStyle name="měny 2 4 4 3 2 3" xfId="1144" xr:uid="{8AA40064-82CA-4C61-B0D5-EC0A59DA726A}"/>
    <cellStyle name="měny 2 4 4 3 2 3 2" xfId="2917" xr:uid="{8CCA2A2C-F230-48E9-AAEB-853B910EF827}"/>
    <cellStyle name="měny 2 4 4 3 2 3 2 2" xfId="8233" xr:uid="{D1E74277-CC29-479A-87AB-F4272DDFEECE}"/>
    <cellStyle name="měny 2 4 4 3 2 3 3" xfId="6461" xr:uid="{4866F5DE-5EEA-4B30-938C-737A3F376860}"/>
    <cellStyle name="měny 2 4 4 3 2 3 4" xfId="4689" xr:uid="{6328DD59-30B5-40D7-BC48-068C2A15B705}"/>
    <cellStyle name="měny 2 4 4 3 2 4" xfId="2151" xr:uid="{D78EECA5-F780-46D8-B40E-EEC9023181FA}"/>
    <cellStyle name="měny 2 4 4 3 2 4 2" xfId="7467" xr:uid="{B079A508-59C7-40EB-8FE8-BF174E38714F}"/>
    <cellStyle name="měny 2 4 4 3 2 5" xfId="5695" xr:uid="{D9C62606-B1C3-457D-B072-8AAF0B8188D7}"/>
    <cellStyle name="měny 2 4 4 3 2 6" xfId="3923" xr:uid="{ED54A6E7-DCA1-4D03-A88F-134FBE0211C5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2 2 2" xfId="8452" xr:uid="{F40C3A00-9ADA-48A9-AE2E-588B127261AB}"/>
    <cellStyle name="měny 2 4 4 3 3 2 3" xfId="6680" xr:uid="{76A95754-E332-46A2-84A2-08C34AEEECF9}"/>
    <cellStyle name="měny 2 4 4 3 3 2 4" xfId="4908" xr:uid="{D28EF411-EC23-46FE-B2C1-6A2A2A2E5622}"/>
    <cellStyle name="měny 2 4 4 3 3 3" xfId="2370" xr:uid="{BFDD5BE7-F52B-49DC-B997-B440D92C9FDE}"/>
    <cellStyle name="měny 2 4 4 3 3 3 2" xfId="7686" xr:uid="{C45CCCC9-7D97-41D7-8678-5E48EF03D8DB}"/>
    <cellStyle name="měny 2 4 4 3 3 4" xfId="5914" xr:uid="{224ED9DC-94DA-4023-82B4-6BE72E283A12}"/>
    <cellStyle name="měny 2 4 4 3 3 5" xfId="4142" xr:uid="{E24C0F81-F39B-4F68-90A0-F349DF413A81}"/>
    <cellStyle name="měny 2 4 4 3 4" xfId="980" xr:uid="{93A72577-F3DC-4F40-9DFA-750D5EA3D656}"/>
    <cellStyle name="měny 2 4 4 3 4 2" xfId="2753" xr:uid="{BE60BA9B-6E79-400C-BD19-1A97E7849AFF}"/>
    <cellStyle name="měny 2 4 4 3 4 2 2" xfId="8069" xr:uid="{CEF8CF67-9BD6-4A60-8A30-B2140852AB29}"/>
    <cellStyle name="měny 2 4 4 3 4 3" xfId="6297" xr:uid="{ECE21489-CE49-49CC-B071-252E489579DE}"/>
    <cellStyle name="měny 2 4 4 3 4 4" xfId="4525" xr:uid="{F4751C2A-AB7B-40B0-8E8C-EF11DCDE19C5}"/>
    <cellStyle name="měny 2 4 4 3 5" xfId="1987" xr:uid="{1FABFB9A-D6FF-43CA-9731-6A82BF806147}"/>
    <cellStyle name="měny 2 4 4 3 5 2" xfId="7303" xr:uid="{712577F2-FABD-4F09-B351-B2B609C57EA2}"/>
    <cellStyle name="měny 2 4 4 3 6" xfId="5531" xr:uid="{3568154A-9EB0-4A3E-80C5-870E1C09AB39}"/>
    <cellStyle name="měny 2 4 4 3 7" xfId="3759" xr:uid="{14DD0515-B647-40CF-9E38-3045A3DB8B09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2 2 2" xfId="8561" xr:uid="{D962FE73-E341-4C68-B2D1-E4827FBCEC28}"/>
    <cellStyle name="měny 2 4 4 4 2 2 3" xfId="6789" xr:uid="{9C7AAED2-E15B-45CD-AEF0-66E9183202D3}"/>
    <cellStyle name="měny 2 4 4 4 2 2 4" xfId="5017" xr:uid="{172FBED7-13A2-43D8-8EAA-E2344F488748}"/>
    <cellStyle name="měny 2 4 4 4 2 3" xfId="2479" xr:uid="{CAA7BB75-1AF5-4730-935D-BB57742B1A78}"/>
    <cellStyle name="měny 2 4 4 4 2 3 2" xfId="7795" xr:uid="{3A581B9F-C9E1-4700-A713-75B58A3D44F3}"/>
    <cellStyle name="měny 2 4 4 4 2 4" xfId="6023" xr:uid="{9F1F41C2-5C5E-4ED4-B2FB-BD3E1F1F971D}"/>
    <cellStyle name="měny 2 4 4 4 2 5" xfId="4251" xr:uid="{43760368-D5F4-4831-9D91-424B38B842CA}"/>
    <cellStyle name="měny 2 4 4 4 3" xfId="1089" xr:uid="{EA309296-F0D8-4DE6-8780-D1A5EB2E9F4E}"/>
    <cellStyle name="měny 2 4 4 4 3 2" xfId="2862" xr:uid="{A07F77AF-7875-42BC-BD80-19B39787BFA7}"/>
    <cellStyle name="měny 2 4 4 4 3 2 2" xfId="8178" xr:uid="{460092F7-BFC9-4B80-BF4E-676B85487630}"/>
    <cellStyle name="měny 2 4 4 4 3 3" xfId="6406" xr:uid="{B6742343-87FB-461D-B7F2-9C764ED07E44}"/>
    <cellStyle name="měny 2 4 4 4 3 4" xfId="4634" xr:uid="{16E29E78-B6BF-43F3-AE7B-F724C3D52367}"/>
    <cellStyle name="měny 2 4 4 4 4" xfId="2096" xr:uid="{D9CB97BA-0232-465C-BF03-90152BCCE7C6}"/>
    <cellStyle name="měny 2 4 4 4 4 2" xfId="7412" xr:uid="{7002BAA5-4F30-480C-86AA-9ACE297E86E8}"/>
    <cellStyle name="měny 2 4 4 4 5" xfId="5640" xr:uid="{D60DF25A-552A-4BFE-A985-57F26D386728}"/>
    <cellStyle name="měny 2 4 4 4 6" xfId="3868" xr:uid="{EFA4EF1A-F1F0-4DD1-80F8-CD9E5BD8BEFA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2 2 2" xfId="8725" xr:uid="{623BF2F0-FA78-46A4-B4F7-A975DF1F8CC2}"/>
    <cellStyle name="měny 2 4 4 5 2 2 3" xfId="6953" xr:uid="{2FCEED24-04C2-446B-A87C-B929950814C0}"/>
    <cellStyle name="měny 2 4 4 5 2 2 4" xfId="5181" xr:uid="{1F337CA4-255F-4566-A144-2CC4B633B63D}"/>
    <cellStyle name="měny 2 4 4 5 2 3" xfId="2643" xr:uid="{692FE63E-60BB-41D1-A335-E4C3D86F84E5}"/>
    <cellStyle name="měny 2 4 4 5 2 3 2" xfId="7959" xr:uid="{92408C2C-FAD4-489F-9723-D44BF2C7DC94}"/>
    <cellStyle name="měny 2 4 4 5 2 4" xfId="6187" xr:uid="{4AAD29CA-0277-4288-A373-B9F8F4AB3A0B}"/>
    <cellStyle name="měny 2 4 4 5 2 5" xfId="4415" xr:uid="{CB69E8B8-6C5D-438C-8863-2621202571F1}"/>
    <cellStyle name="měny 2 4 4 5 3" xfId="1253" xr:uid="{52400D6B-DF95-422E-8D49-422208B0D7E6}"/>
    <cellStyle name="měny 2 4 4 5 3 2" xfId="3026" xr:uid="{86B625A4-6AC4-4673-86D9-D3A2AC69729F}"/>
    <cellStyle name="měny 2 4 4 5 3 2 2" xfId="8342" xr:uid="{0971D055-2EDE-444C-B382-1F5B6660C917}"/>
    <cellStyle name="měny 2 4 4 5 3 3" xfId="6570" xr:uid="{F9A56DBF-3D35-4F5E-828B-F4F07CFB4524}"/>
    <cellStyle name="měny 2 4 4 5 3 4" xfId="4798" xr:uid="{BE91EFD4-DD1B-4ED2-B0A4-48D4E4931C47}"/>
    <cellStyle name="měny 2 4 4 5 4" xfId="2260" xr:uid="{EC24B819-6645-4856-A56A-05677160E05C}"/>
    <cellStyle name="měny 2 4 4 5 4 2" xfId="7576" xr:uid="{83A363CF-9831-4EF3-8786-F887A43A2DDF}"/>
    <cellStyle name="měny 2 4 4 5 5" xfId="5804" xr:uid="{E4B9215C-DF91-4D13-9010-B7B1E058F7F9}"/>
    <cellStyle name="měny 2 4 4 5 6" xfId="4032" xr:uid="{54094E89-5900-4F66-96FB-24C3E599795F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2 2 2" xfId="8397" xr:uid="{A59C1BA3-C01C-4E15-92D7-D7B578E1E776}"/>
    <cellStyle name="měny 2 4 4 6 2 3" xfId="6625" xr:uid="{0102E1FF-E352-422F-9EDC-63C7E44956D9}"/>
    <cellStyle name="měny 2 4 4 6 2 4" xfId="4853" xr:uid="{A057A3CF-E86C-4400-8E58-0B4904CE5BEF}"/>
    <cellStyle name="měny 2 4 4 6 3" xfId="2315" xr:uid="{9FBD334D-2FE2-404D-B1A3-E1DAB6F984D2}"/>
    <cellStyle name="měny 2 4 4 6 3 2" xfId="7631" xr:uid="{8FA37823-DF79-4116-9DB4-5F3C76DB1EAF}"/>
    <cellStyle name="měny 2 4 4 6 4" xfId="5859" xr:uid="{6DE13FF3-78EC-4665-8DB4-598FEFA6B098}"/>
    <cellStyle name="měny 2 4 4 6 5" xfId="4087" xr:uid="{9243B188-9304-4E37-94DC-7B1378F3E733}"/>
    <cellStyle name="měny 2 4 4 7" xfId="159" xr:uid="{9C5A2D67-F3EB-4F90-A136-06E6DA1E8FD6}"/>
    <cellStyle name="měny 2 4 4 7 2" xfId="1932" xr:uid="{7F241292-C571-47FE-BF29-0990B406A2E4}"/>
    <cellStyle name="měny 2 4 4 7 2 2" xfId="7248" xr:uid="{2D70B965-C75D-479C-9675-75D6CAD81CF9}"/>
    <cellStyle name="měny 2 4 4 7 3" xfId="5476" xr:uid="{35BE0B1D-54FE-4D8D-9A09-9811AD0247F2}"/>
    <cellStyle name="měny 2 4 4 7 4" xfId="3704" xr:uid="{09AEB053-0F27-40E7-ABE8-727F4ED22757}"/>
    <cellStyle name="měny 2 4 4 8" xfId="925" xr:uid="{CFB4969F-13AA-48F9-A02F-C4B1F6C095C7}"/>
    <cellStyle name="měny 2 4 4 8 2" xfId="2698" xr:uid="{17BCD7E5-1BB6-4527-B04A-4D703A1F3DA9}"/>
    <cellStyle name="měny 2 4 4 8 2 2" xfId="8014" xr:uid="{C902D235-A8B7-4573-B55F-D5057D9A293C}"/>
    <cellStyle name="měny 2 4 4 8 3" xfId="6242" xr:uid="{652DD7F3-C16F-4201-B05C-5811E56310A7}"/>
    <cellStyle name="měny 2 4 4 8 4" xfId="4470" xr:uid="{5E1160B1-39D1-47A2-9ECE-471B12CAEE8C}"/>
    <cellStyle name="měny 2 4 4 9" xfId="1691" xr:uid="{F5BE47D9-18A5-44F8-AE39-4C18E7D04966}"/>
    <cellStyle name="měny 2 4 4 9 2" xfId="3464" xr:uid="{32F64FF5-BE74-4BBC-B31C-2B2A57D893B8}"/>
    <cellStyle name="měny 2 4 4 9 2 2" xfId="8780" xr:uid="{853A4D77-5DB6-4210-887D-90D26608B38D}"/>
    <cellStyle name="měny 2 4 4 9 3" xfId="7008" xr:uid="{B5878838-FB35-4903-A0F5-0F23CB239FCD}"/>
    <cellStyle name="měny 2 4 4 9 4" xfId="5236" xr:uid="{9E31B917-9074-4CBF-91F5-8480DB7A987F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2 2 2" xfId="8634" xr:uid="{E815462B-000E-4A0E-BCBF-B5CD9BCA43D9}"/>
    <cellStyle name="měny 2 4 5 2 2 2 3" xfId="6862" xr:uid="{B8E8F9B3-3318-49EE-81AF-1F695B6EF80A}"/>
    <cellStyle name="měny 2 4 5 2 2 2 4" xfId="5090" xr:uid="{3297A196-2980-4919-AAA7-E71F7357657A}"/>
    <cellStyle name="měny 2 4 5 2 2 3" xfId="2552" xr:uid="{6431DB19-E3F2-4172-A9D8-0AA926E377C8}"/>
    <cellStyle name="měny 2 4 5 2 2 3 2" xfId="7868" xr:uid="{06FAFEE9-8411-4537-A311-9D730F19BC8C}"/>
    <cellStyle name="měny 2 4 5 2 2 4" xfId="6096" xr:uid="{CBA4EC13-908C-4EFD-9A46-0D433A311765}"/>
    <cellStyle name="měny 2 4 5 2 2 5" xfId="4324" xr:uid="{F0E8A972-D040-4D1F-9B97-6489A5358C50}"/>
    <cellStyle name="měny 2 4 5 2 3" xfId="1162" xr:uid="{C34F5D52-0185-4484-8A2E-F452AA8DBA8B}"/>
    <cellStyle name="měny 2 4 5 2 3 2" xfId="2935" xr:uid="{3EF78ED5-18CB-4741-81F5-FA75E996AC4F}"/>
    <cellStyle name="měny 2 4 5 2 3 2 2" xfId="8251" xr:uid="{872C23BE-AD63-4492-A082-43873371B3C1}"/>
    <cellStyle name="měny 2 4 5 2 3 3" xfId="6479" xr:uid="{7CC019A5-3E65-4628-833B-3A0026A0839D}"/>
    <cellStyle name="měny 2 4 5 2 3 4" xfId="4707" xr:uid="{5F40BDF9-965D-461B-8966-F9E9668B3722}"/>
    <cellStyle name="měny 2 4 5 2 4" xfId="2169" xr:uid="{EEB7E80A-236A-439D-9F63-C95EF5F1D76C}"/>
    <cellStyle name="měny 2 4 5 2 4 2" xfId="7485" xr:uid="{C1CFAED6-5EA0-43D9-A2FC-4A78ECE97112}"/>
    <cellStyle name="měny 2 4 5 2 5" xfId="5713" xr:uid="{6B0FEFC8-5AA5-4936-A39E-33DB9F5F8A9F}"/>
    <cellStyle name="měny 2 4 5 2 6" xfId="3941" xr:uid="{473B8CF7-A375-4698-9BA1-DE31A7F60361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2 2 2" xfId="8470" xr:uid="{25C80AC9-02A1-4F5E-8804-34A328EB1F04}"/>
    <cellStyle name="měny 2 4 5 3 2 3" xfId="6698" xr:uid="{CC56EE26-CA90-4D7B-A4EE-01CD81FABC1F}"/>
    <cellStyle name="měny 2 4 5 3 2 4" xfId="4926" xr:uid="{9C82013D-918F-4883-B0C5-E8AF951DDFA7}"/>
    <cellStyle name="měny 2 4 5 3 3" xfId="2388" xr:uid="{E1DCEA84-6D89-482B-B880-925CEB325845}"/>
    <cellStyle name="měny 2 4 5 3 3 2" xfId="7704" xr:uid="{123AA79C-8E54-42E5-B7E6-F649995B77CA}"/>
    <cellStyle name="měny 2 4 5 3 4" xfId="5932" xr:uid="{2283B131-44D1-44BF-BBBF-B9159AAA7C5E}"/>
    <cellStyle name="měny 2 4 5 3 5" xfId="4160" xr:uid="{4BC22AC7-983B-4BD1-A416-09DB6B879C15}"/>
    <cellStyle name="měny 2 4 5 4" xfId="232" xr:uid="{06442630-7916-4C65-8B3E-D6B1F0943F6D}"/>
    <cellStyle name="měny 2 4 5 4 2" xfId="2005" xr:uid="{6F47B3E6-5F14-4E76-BF54-DD3B89487E18}"/>
    <cellStyle name="měny 2 4 5 4 2 2" xfId="7321" xr:uid="{D007A163-D021-407E-AB5E-7C96ADDE2D3A}"/>
    <cellStyle name="měny 2 4 5 4 3" xfId="5549" xr:uid="{97C59CE2-0975-469D-9E7B-9FBBB87ED427}"/>
    <cellStyle name="měny 2 4 5 4 4" xfId="3777" xr:uid="{629C8012-4BF6-446C-B7B2-23B9EA0227D4}"/>
    <cellStyle name="měny 2 4 5 5" xfId="998" xr:uid="{1E07FDAD-6451-4E23-A939-5F325AA85402}"/>
    <cellStyle name="měny 2 4 5 5 2" xfId="2771" xr:uid="{91150F57-B23A-4C50-8AD8-3C35FDA5D91E}"/>
    <cellStyle name="měny 2 4 5 5 2 2" xfId="8087" xr:uid="{A77A1A84-F614-4C28-9C99-3E319BB71136}"/>
    <cellStyle name="měny 2 4 5 5 3" xfId="6315" xr:uid="{88D09500-EE0E-49B7-ACCE-CDE68D92A2E3}"/>
    <cellStyle name="měny 2 4 5 5 4" xfId="4543" xr:uid="{23988576-A438-4C20-861A-CB29F7AA9477}"/>
    <cellStyle name="měny 2 4 5 6" xfId="1709" xr:uid="{9A22FF91-1975-4894-ADD8-B78BD12DF3FA}"/>
    <cellStyle name="měny 2 4 5 6 2" xfId="3482" xr:uid="{6F48B9CC-2FB4-4A2B-9C73-45CC8EC3ECFD}"/>
    <cellStyle name="měny 2 4 5 6 2 2" xfId="8798" xr:uid="{337BE12D-8A7F-41F5-9220-7551BE822B5D}"/>
    <cellStyle name="měny 2 4 5 6 3" xfId="7026" xr:uid="{076FE2A2-7EB1-4AAC-B733-5C7033590432}"/>
    <cellStyle name="měny 2 4 5 6 4" xfId="5254" xr:uid="{A68D8F5B-E22F-4305-9993-6D50BCD854D3}"/>
    <cellStyle name="měny 2 4 5 7" xfId="1841" xr:uid="{1EDB372F-F917-451B-B85E-2FF36AC42092}"/>
    <cellStyle name="měny 2 4 5 7 2" xfId="7157" xr:uid="{CE1BD2ED-6EB4-4780-ACAE-15AC9D241248}"/>
    <cellStyle name="měny 2 4 5 8" xfId="5385" xr:uid="{462EE5D6-2FCC-44AE-B5C0-4F04249B5B35}"/>
    <cellStyle name="měny 2 4 5 9" xfId="3613" xr:uid="{4AE78070-BA43-4E68-8A1F-E66DA93E7C95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2 2 2" xfId="8580" xr:uid="{929ABFDB-5316-49BD-B76A-092A7D44E4BB}"/>
    <cellStyle name="měny 2 4 6 2 2 2 3" xfId="6808" xr:uid="{B88FB0FD-502B-4159-B0EE-1B84B3F3A118}"/>
    <cellStyle name="měny 2 4 6 2 2 2 4" xfId="5036" xr:uid="{C12AA9B8-A4EE-477A-80F0-6FC4D2ABAE97}"/>
    <cellStyle name="měny 2 4 6 2 2 3" xfId="2498" xr:uid="{4DEC333A-AC00-472C-A55E-0476916C19DD}"/>
    <cellStyle name="měny 2 4 6 2 2 3 2" xfId="7814" xr:uid="{D7E8CE7A-7799-45AE-AEFF-629023219B11}"/>
    <cellStyle name="měny 2 4 6 2 2 4" xfId="6042" xr:uid="{C78C8FD0-3C52-42B1-98D6-8D40A0BF0B7D}"/>
    <cellStyle name="měny 2 4 6 2 2 5" xfId="4270" xr:uid="{2AC0A407-A7E5-4253-AD4A-01EA128B2406}"/>
    <cellStyle name="měny 2 4 6 2 3" xfId="1108" xr:uid="{F0E31574-7F5E-466A-9883-485C278A052F}"/>
    <cellStyle name="měny 2 4 6 2 3 2" xfId="2881" xr:uid="{37B80747-296A-4135-80FA-6273B9A5B6D8}"/>
    <cellStyle name="měny 2 4 6 2 3 2 2" xfId="8197" xr:uid="{3EFA796A-84CF-42E3-97ED-1DE1EFDAB0F2}"/>
    <cellStyle name="měny 2 4 6 2 3 3" xfId="6425" xr:uid="{00475AF6-C00C-4B8D-9BF5-A37A9545BAB0}"/>
    <cellStyle name="měny 2 4 6 2 3 4" xfId="4653" xr:uid="{8A46CD04-9549-4E3C-9236-6581C0CC34A0}"/>
    <cellStyle name="měny 2 4 6 2 4" xfId="2115" xr:uid="{652AAFA8-2D2D-4A08-BC06-34FCDA709D4D}"/>
    <cellStyle name="měny 2 4 6 2 4 2" xfId="7431" xr:uid="{1A8CDA75-B3CD-40D7-90B0-9E4800EF3E8F}"/>
    <cellStyle name="měny 2 4 6 2 5" xfId="5659" xr:uid="{44EE8E49-FF6B-48C3-800C-364BA9CDC860}"/>
    <cellStyle name="měny 2 4 6 2 6" xfId="3887" xr:uid="{85027EEF-E826-42ED-92D0-83361B199C58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2 2 2" xfId="8416" xr:uid="{73CFD27E-A946-46D6-80F9-CCE97EBC1264}"/>
    <cellStyle name="měny 2 4 6 3 2 3" xfId="6644" xr:uid="{752D619A-AF04-4BEE-ADC1-C0CC7A206586}"/>
    <cellStyle name="měny 2 4 6 3 2 4" xfId="4872" xr:uid="{88A0FF9C-3905-484E-9BE8-9BF3579E3D19}"/>
    <cellStyle name="měny 2 4 6 3 3" xfId="2334" xr:uid="{2DE618AA-CE20-4812-865C-DF7119BEF9A3}"/>
    <cellStyle name="měny 2 4 6 3 3 2" xfId="7650" xr:uid="{5ADB82A4-16E6-4D73-9E56-C79E14E54D45}"/>
    <cellStyle name="měny 2 4 6 3 4" xfId="5878" xr:uid="{C9B81586-DFE2-4656-82E9-BD87961345B1}"/>
    <cellStyle name="měny 2 4 6 3 5" xfId="4106" xr:uid="{4EEAA47D-8F68-4268-9B73-E46A8D21FA46}"/>
    <cellStyle name="měny 2 4 6 4" xfId="944" xr:uid="{5DD17FE4-79B7-46E0-970A-1D9717546A2F}"/>
    <cellStyle name="měny 2 4 6 4 2" xfId="2717" xr:uid="{10F211E4-6AC3-46FD-9261-473DA84E106B}"/>
    <cellStyle name="měny 2 4 6 4 2 2" xfId="8033" xr:uid="{66FA6239-8E05-4E6A-B6DC-5A7022490E71}"/>
    <cellStyle name="měny 2 4 6 4 3" xfId="6261" xr:uid="{93CC6886-AEBF-4A27-A22E-F9B8FDD07693}"/>
    <cellStyle name="měny 2 4 6 4 4" xfId="4489" xr:uid="{481EC0F2-D8DA-4F52-8CD1-F8A69CEF018F}"/>
    <cellStyle name="měny 2 4 6 5" xfId="1951" xr:uid="{ADF615AA-3A59-4F06-BC0A-8BD77355B5C7}"/>
    <cellStyle name="měny 2 4 6 5 2" xfId="7267" xr:uid="{C60406DF-E8A9-4703-A000-FE1C58A738C4}"/>
    <cellStyle name="měny 2 4 6 6" xfId="5495" xr:uid="{9B9C9C41-C8D6-4DA3-A603-EC7F098E7A4F}"/>
    <cellStyle name="měny 2 4 6 7" xfId="3723" xr:uid="{8591CF1B-C735-4BD1-B024-380E65A5D6F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2 2 2" xfId="8525" xr:uid="{5014E8E1-CF57-4247-A399-ACFB38C3679F}"/>
    <cellStyle name="měny 2 4 7 2 2 3" xfId="6753" xr:uid="{4EB935C0-466F-4F1B-BADE-CA386B88B9A9}"/>
    <cellStyle name="měny 2 4 7 2 2 4" xfId="4981" xr:uid="{67150D1F-FFF9-4204-A9CF-8108026574CA}"/>
    <cellStyle name="měny 2 4 7 2 3" xfId="2443" xr:uid="{2D1D20FD-1B98-499B-88AD-4A7EF2104CE0}"/>
    <cellStyle name="měny 2 4 7 2 3 2" xfId="7759" xr:uid="{B62C3607-F68E-43E5-BDC0-44332F007910}"/>
    <cellStyle name="měny 2 4 7 2 4" xfId="5987" xr:uid="{5805FE9E-17C9-4D4B-BD15-5D1B9DECA6BB}"/>
    <cellStyle name="měny 2 4 7 2 5" xfId="4215" xr:uid="{9756D676-4A61-4C0F-AEEF-F374E3A82D5C}"/>
    <cellStyle name="měny 2 4 7 3" xfId="1053" xr:uid="{05208557-EC09-48B8-97FF-EEC6802CCE64}"/>
    <cellStyle name="měny 2 4 7 3 2" xfId="2826" xr:uid="{7FD660CE-FC69-4C67-AA7B-4A57AE789DDF}"/>
    <cellStyle name="měny 2 4 7 3 2 2" xfId="8142" xr:uid="{7A1E47FE-EB4B-4523-8367-60D873C25FEE}"/>
    <cellStyle name="měny 2 4 7 3 3" xfId="6370" xr:uid="{92F17F96-070E-451C-8BC0-989164C2DD2F}"/>
    <cellStyle name="měny 2 4 7 3 4" xfId="4598" xr:uid="{0E41EA8B-5C46-4991-BE24-A103B2333556}"/>
    <cellStyle name="měny 2 4 7 4" xfId="2060" xr:uid="{6BEA5BD9-244C-4181-BC80-C101D987D760}"/>
    <cellStyle name="měny 2 4 7 4 2" xfId="7376" xr:uid="{0DBF068A-17A3-43DC-AFB7-EC7C42C13C62}"/>
    <cellStyle name="měny 2 4 7 5" xfId="5604" xr:uid="{29784B20-84D8-4F0D-949F-72ABB3093A2A}"/>
    <cellStyle name="měny 2 4 7 6" xfId="3832" xr:uid="{E9CD4167-F530-41DE-AEDF-11CF5ADFFD7B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2 2 2" xfId="8689" xr:uid="{F9C61AE9-4566-44A9-849B-58F997859574}"/>
    <cellStyle name="měny 2 4 8 2 2 3" xfId="6917" xr:uid="{D8C47050-0811-4E04-A58A-6C5C8DCB135A}"/>
    <cellStyle name="měny 2 4 8 2 2 4" xfId="5145" xr:uid="{EB7D07D3-68DB-447F-97A9-99723061C17B}"/>
    <cellStyle name="měny 2 4 8 2 3" xfId="2607" xr:uid="{B9EA8B02-8899-4AEC-B4A8-708771165C1E}"/>
    <cellStyle name="měny 2 4 8 2 3 2" xfId="7923" xr:uid="{03BF02F9-EF51-4018-A73F-CF3ECAE4A5ED}"/>
    <cellStyle name="měny 2 4 8 2 4" xfId="6151" xr:uid="{C94F5E9E-E3EB-4076-A31C-679DA614A85C}"/>
    <cellStyle name="měny 2 4 8 2 5" xfId="4379" xr:uid="{AFA51CA1-2F3F-495F-828C-B2DDD542BDF1}"/>
    <cellStyle name="měny 2 4 8 3" xfId="1217" xr:uid="{EBEE65E4-9E5E-40E3-A1C1-263FFD4D6ED6}"/>
    <cellStyle name="měny 2 4 8 3 2" xfId="2990" xr:uid="{F2B365D5-8FE6-42BF-88F5-E53571B48AF7}"/>
    <cellStyle name="měny 2 4 8 3 2 2" xfId="8306" xr:uid="{6E5EBFA9-7DAC-4733-9FC1-E1C768FE9078}"/>
    <cellStyle name="měny 2 4 8 3 3" xfId="6534" xr:uid="{558F6104-6935-4F8A-A33D-2560806DF82B}"/>
    <cellStyle name="měny 2 4 8 3 4" xfId="4762" xr:uid="{C826F76A-4B5A-4636-AA6F-4177585F40B4}"/>
    <cellStyle name="měny 2 4 8 4" xfId="2224" xr:uid="{17FEB9F9-E8C9-4783-8851-6900984EF80D}"/>
    <cellStyle name="měny 2 4 8 4 2" xfId="7540" xr:uid="{7B2961EC-8DF3-4084-A1DA-F5176B2AA25A}"/>
    <cellStyle name="měny 2 4 8 5" xfId="5768" xr:uid="{0F9D79EC-9512-4F99-B7C8-E40E2948A525}"/>
    <cellStyle name="měny 2 4 8 6" xfId="3996" xr:uid="{CC7F18A8-5D95-4ADF-8271-4AF847DEC14C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2 2 2" xfId="8361" xr:uid="{A79BFF11-A2E0-4712-BDB8-4C70385D0AF8}"/>
    <cellStyle name="měny 2 4 9 2 3" xfId="6589" xr:uid="{1BA09CB5-39A9-4054-8FF0-2DECA2DB8E78}"/>
    <cellStyle name="měny 2 4 9 2 4" xfId="4817" xr:uid="{FB2B0BEB-B39F-47C7-A3A3-F08C171BD8B8}"/>
    <cellStyle name="měny 2 4 9 3" xfId="2279" xr:uid="{D0561976-AE70-48F6-8E18-E35EC4CD2D90}"/>
    <cellStyle name="měny 2 4 9 3 2" xfId="7595" xr:uid="{2275DF1F-F767-4902-B1FB-8C514B6979CC}"/>
    <cellStyle name="měny 2 4 9 4" xfId="5823" xr:uid="{6506F338-177B-49FB-B477-135D041BEA59}"/>
    <cellStyle name="měny 2 4 9 5" xfId="4051" xr:uid="{A2D622BE-C01E-43A5-9638-B1586D2ABADF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0 2 2" xfId="7215" xr:uid="{846F5492-A6C6-46B5-875A-5E5E61379394}"/>
    <cellStyle name="měny 2 5 10 3" xfId="5443" xr:uid="{3C12CE8C-67A2-4C49-BDEF-367E4F43E4A7}"/>
    <cellStyle name="měny 2 5 10 4" xfId="3671" xr:uid="{174378A7-9F14-4DA2-9A23-3DDF7ECC2A2F}"/>
    <cellStyle name="měny 2 5 11" xfId="892" xr:uid="{815493BF-D29A-4869-827A-5598F5D34F86}"/>
    <cellStyle name="měny 2 5 11 2" xfId="2665" xr:uid="{74A720AC-F8DD-4B97-AD1C-56E55710E742}"/>
    <cellStyle name="měny 2 5 11 2 2" xfId="7981" xr:uid="{C1009684-467E-4339-B61C-DEF76B499B35}"/>
    <cellStyle name="měny 2 5 11 3" xfId="6209" xr:uid="{3DB54E6E-9738-4DE4-B249-19D2B0316A94}"/>
    <cellStyle name="měny 2 5 11 4" xfId="4437" xr:uid="{3D1E43A3-CBA5-4F1B-9DE2-34EA2DDBBC10}"/>
    <cellStyle name="měny 2 5 12" xfId="1658" xr:uid="{90A6E079-67C3-4C86-AAE3-F93E6EDCFD29}"/>
    <cellStyle name="měny 2 5 12 2" xfId="3431" xr:uid="{E8DBC5D2-246B-4C85-8B28-8052AB12D99D}"/>
    <cellStyle name="měny 2 5 12 2 2" xfId="8747" xr:uid="{C6CD8878-4493-4F05-93BF-7E46695D1E0A}"/>
    <cellStyle name="měny 2 5 12 3" xfId="6975" xr:uid="{3381F8EC-410F-44DD-A021-4A4B946E0FFB}"/>
    <cellStyle name="měny 2 5 12 4" xfId="5203" xr:uid="{916C19D2-30BD-4865-93F2-39CB7A09E989}"/>
    <cellStyle name="měny 2 5 13" xfId="1790" xr:uid="{E5082410-750E-4AE1-856C-5085A47BB716}"/>
    <cellStyle name="měny 2 5 13 2" xfId="7106" xr:uid="{BEDE6640-617C-4342-9E44-356B36BBA806}"/>
    <cellStyle name="měny 2 5 14" xfId="5334" xr:uid="{24F266A1-EE1A-4F11-8037-CFC0CA695E97}"/>
    <cellStyle name="měny 2 5 15" xfId="3562" xr:uid="{B28E5F56-69A6-4DD5-9189-50B1EE28489C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0 2 2" xfId="7990" xr:uid="{D6716BCB-733F-461B-9E55-CF3461CB4412}"/>
    <cellStyle name="měny 2 5 2 10 3" xfId="6218" xr:uid="{D2DE3CF4-13CD-4344-A283-E594DDB89E9D}"/>
    <cellStyle name="měny 2 5 2 10 4" xfId="4446" xr:uid="{5F1E88AF-0E6C-4F58-B566-102BF39A7423}"/>
    <cellStyle name="měny 2 5 2 11" xfId="1667" xr:uid="{2920F2A5-8FC0-444E-A032-F4C282354889}"/>
    <cellStyle name="měny 2 5 2 11 2" xfId="3440" xr:uid="{5AE03BD2-098D-47C0-8CA5-2861E3F5BC4A}"/>
    <cellStyle name="měny 2 5 2 11 2 2" xfId="8756" xr:uid="{DF8EF92D-C624-466F-8EAD-033B458271C6}"/>
    <cellStyle name="měny 2 5 2 11 3" xfId="6984" xr:uid="{4DB62F9C-A2C5-4BB1-892B-AFD9A640710E}"/>
    <cellStyle name="měny 2 5 2 11 4" xfId="5212" xr:uid="{D0C3B9BB-2886-4145-8D4E-E82222FCEDB3}"/>
    <cellStyle name="měny 2 5 2 12" xfId="1799" xr:uid="{B82CEA10-75B6-4BFC-BFAD-59B3AC788245}"/>
    <cellStyle name="měny 2 5 2 12 2" xfId="7115" xr:uid="{81286ACF-4640-4744-8A89-81EDE602C9CD}"/>
    <cellStyle name="měny 2 5 2 13" xfId="5343" xr:uid="{8C8B1D44-D773-4678-BDB5-519561540DAA}"/>
    <cellStyle name="měny 2 5 2 14" xfId="3571" xr:uid="{1C2C057E-5B01-4D53-85DF-FD6A0E067DDE}"/>
    <cellStyle name="měny 2 5 2 2" xfId="41" xr:uid="{00000000-0005-0000-0000-00002E000000}"/>
    <cellStyle name="měny 2 5 2 2 10" xfId="1817" xr:uid="{11CBF3C5-6B78-4532-AE35-0CFAB210BBB2}"/>
    <cellStyle name="měny 2 5 2 2 10 2" xfId="7133" xr:uid="{1326E92C-DE3F-4D79-BA98-B83594F9C7C1}"/>
    <cellStyle name="měny 2 5 2 2 11" xfId="5361" xr:uid="{AFA66C37-A3F9-4234-9AE9-CD634047B477}"/>
    <cellStyle name="měny 2 5 2 2 12" xfId="3589" xr:uid="{F1CB9F30-5F66-4642-9F8C-DB51CA911A4F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2 2 2" xfId="8664" xr:uid="{931B6192-4061-48DB-9F2F-497FED56BE8C}"/>
    <cellStyle name="měny 2 5 2 2 2 2 2 2 3" xfId="6892" xr:uid="{B1453E1C-392A-42CD-84AD-F4A582D6E5DE}"/>
    <cellStyle name="měny 2 5 2 2 2 2 2 2 4" xfId="5120" xr:uid="{8126B580-857F-4C9D-907B-292722E405EC}"/>
    <cellStyle name="měny 2 5 2 2 2 2 2 3" xfId="2582" xr:uid="{FDE1BCAD-0F23-4149-9A6B-617C5F29EA87}"/>
    <cellStyle name="měny 2 5 2 2 2 2 2 3 2" xfId="7898" xr:uid="{85D8B3C5-CC77-4258-8F97-7D2906329D00}"/>
    <cellStyle name="měny 2 5 2 2 2 2 2 4" xfId="6126" xr:uid="{8B1BAF06-9C95-4C71-A7F3-7FCD101D99E5}"/>
    <cellStyle name="měny 2 5 2 2 2 2 2 5" xfId="4354" xr:uid="{4C776DF0-242E-46A6-AC3A-C614CBFA5CB5}"/>
    <cellStyle name="měny 2 5 2 2 2 2 3" xfId="1192" xr:uid="{78EB674A-F4A2-439C-BC7F-4C1E8AABA279}"/>
    <cellStyle name="měny 2 5 2 2 2 2 3 2" xfId="2965" xr:uid="{D85DB077-DFC3-486B-A7D0-C42EF321024E}"/>
    <cellStyle name="měny 2 5 2 2 2 2 3 2 2" xfId="8281" xr:uid="{E36CB846-AA75-4367-818A-F4E90EB97F01}"/>
    <cellStyle name="měny 2 5 2 2 2 2 3 3" xfId="6509" xr:uid="{6113B504-F343-4616-993A-03B73722904A}"/>
    <cellStyle name="měny 2 5 2 2 2 2 3 4" xfId="4737" xr:uid="{6F1128C8-DA7B-49E8-B513-27F4064E5E4F}"/>
    <cellStyle name="měny 2 5 2 2 2 2 4" xfId="2199" xr:uid="{F1302FF1-FE1F-48A7-A88F-C76A2A0910DF}"/>
    <cellStyle name="měny 2 5 2 2 2 2 4 2" xfId="7515" xr:uid="{3D13CE87-A302-490C-816A-BAAC222B0DCA}"/>
    <cellStyle name="měny 2 5 2 2 2 2 5" xfId="5743" xr:uid="{6954C4B4-2D1B-469C-8F88-CBB98AC3073E}"/>
    <cellStyle name="měny 2 5 2 2 2 2 6" xfId="3971" xr:uid="{B885018C-B567-4703-8766-94DE1FBB890D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2 2 2" xfId="8500" xr:uid="{25EE9F1B-815B-4701-B16C-66870CF3F745}"/>
    <cellStyle name="měny 2 5 2 2 2 3 2 3" xfId="6728" xr:uid="{891BABF8-17F3-437B-9CD1-4C04689B8B91}"/>
    <cellStyle name="měny 2 5 2 2 2 3 2 4" xfId="4956" xr:uid="{F5990D36-05A3-4204-9944-6B3892AB228C}"/>
    <cellStyle name="měny 2 5 2 2 2 3 3" xfId="2418" xr:uid="{26221AAE-4B00-4FFC-8DB6-7586792C0B80}"/>
    <cellStyle name="měny 2 5 2 2 2 3 3 2" xfId="7734" xr:uid="{2DF4120B-8A5D-4F86-BB7D-1839F15894EE}"/>
    <cellStyle name="měny 2 5 2 2 2 3 4" xfId="5962" xr:uid="{C4208BB8-3A0A-4E9C-97E8-375D7F7A6E94}"/>
    <cellStyle name="měny 2 5 2 2 2 3 5" xfId="4190" xr:uid="{7D7B979F-E062-4E1F-A792-06420DDDA41B}"/>
    <cellStyle name="měny 2 5 2 2 2 4" xfId="262" xr:uid="{AF165947-1807-4E6D-8E3C-921FABE15F94}"/>
    <cellStyle name="měny 2 5 2 2 2 4 2" xfId="2035" xr:uid="{5A34173E-475F-48E9-A18D-529DA0E58B3E}"/>
    <cellStyle name="měny 2 5 2 2 2 4 2 2" xfId="7351" xr:uid="{4A414243-F2BA-4B41-8F1E-47581F97DD39}"/>
    <cellStyle name="měny 2 5 2 2 2 4 3" xfId="5579" xr:uid="{14352409-3D8C-445F-9C72-E5E9F66BD1C8}"/>
    <cellStyle name="měny 2 5 2 2 2 4 4" xfId="3807" xr:uid="{938F0B36-914D-4106-BDE8-6B7715D9B02C}"/>
    <cellStyle name="měny 2 5 2 2 2 5" xfId="1028" xr:uid="{DC35898E-38B3-4553-9BD4-131F76CCA0AC}"/>
    <cellStyle name="měny 2 5 2 2 2 5 2" xfId="2801" xr:uid="{90231697-F1F9-46FF-B21F-06A80C0BBFD8}"/>
    <cellStyle name="měny 2 5 2 2 2 5 2 2" xfId="8117" xr:uid="{ACDB540C-6A9C-4DCF-AC1B-FDF0B9844645}"/>
    <cellStyle name="měny 2 5 2 2 2 5 3" xfId="6345" xr:uid="{075B3BE5-9FD5-460A-A3DA-4AF01530F43D}"/>
    <cellStyle name="měny 2 5 2 2 2 5 4" xfId="4573" xr:uid="{664F33DC-0370-4BBB-88D3-3612B3C659EE}"/>
    <cellStyle name="měny 2 5 2 2 2 6" xfId="1739" xr:uid="{B6D1B35E-E0A8-4BCF-A572-B0A577F4F23E}"/>
    <cellStyle name="měny 2 5 2 2 2 6 2" xfId="3512" xr:uid="{0D733211-E712-4DAD-B108-05934DF40A18}"/>
    <cellStyle name="měny 2 5 2 2 2 6 2 2" xfId="8828" xr:uid="{24FEFB2F-1369-4B82-BBC5-264217DDA56B}"/>
    <cellStyle name="měny 2 5 2 2 2 6 3" xfId="7056" xr:uid="{B6118DED-3507-4F0D-B735-3B29B585DB5E}"/>
    <cellStyle name="měny 2 5 2 2 2 6 4" xfId="5284" xr:uid="{2DF7DF95-9FB9-43CA-B989-8CD0D600C252}"/>
    <cellStyle name="měny 2 5 2 2 2 7" xfId="1871" xr:uid="{3DB00932-5404-4BF5-8B5B-FAC3E1C3173A}"/>
    <cellStyle name="měny 2 5 2 2 2 7 2" xfId="7187" xr:uid="{B1B52D5A-4F42-4B93-97ED-EBD035F78033}"/>
    <cellStyle name="měny 2 5 2 2 2 8" xfId="5415" xr:uid="{9AA23074-EE3B-4D95-9AAB-5C0C4188A74A}"/>
    <cellStyle name="měny 2 5 2 2 2 9" xfId="3643" xr:uid="{1063D18A-F18C-4450-9820-11AB41F8C7C8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2 2 2" xfId="8610" xr:uid="{3FD2ABBC-2AE2-4D1F-9348-24CA01811A2A}"/>
    <cellStyle name="měny 2 5 2 2 3 2 2 2 3" xfId="6838" xr:uid="{CE4E64C9-CF8C-488B-BC6E-B9FE2A767376}"/>
    <cellStyle name="měny 2 5 2 2 3 2 2 2 4" xfId="5066" xr:uid="{15EFC797-5587-4809-A440-B8DE7EBFCADD}"/>
    <cellStyle name="měny 2 5 2 2 3 2 2 3" xfId="2528" xr:uid="{7032A12F-56DF-404F-8388-BB2E9E4FD0A4}"/>
    <cellStyle name="měny 2 5 2 2 3 2 2 3 2" xfId="7844" xr:uid="{9A4678C6-0410-4B5F-9EB6-FB7C12B798AF}"/>
    <cellStyle name="měny 2 5 2 2 3 2 2 4" xfId="6072" xr:uid="{CE7DF3EA-9E5C-4CDB-B527-AB95A64DCAF3}"/>
    <cellStyle name="měny 2 5 2 2 3 2 2 5" xfId="4300" xr:uid="{C785B197-7164-4D6D-AC3F-406A20A949D5}"/>
    <cellStyle name="měny 2 5 2 2 3 2 3" xfId="1138" xr:uid="{618E24D1-0EA9-4052-95E7-992CB9F8CD33}"/>
    <cellStyle name="měny 2 5 2 2 3 2 3 2" xfId="2911" xr:uid="{EBED5DC2-E295-4F4F-A20D-EB54A251715C}"/>
    <cellStyle name="měny 2 5 2 2 3 2 3 2 2" xfId="8227" xr:uid="{BB0ABA25-5923-4A38-BF2B-6ECA552E2F4F}"/>
    <cellStyle name="měny 2 5 2 2 3 2 3 3" xfId="6455" xr:uid="{3420BDBB-BF52-4021-B3DF-4A369C75F110}"/>
    <cellStyle name="měny 2 5 2 2 3 2 3 4" xfId="4683" xr:uid="{435046AE-C31C-42F4-8F2A-1B32DBC08BDF}"/>
    <cellStyle name="měny 2 5 2 2 3 2 4" xfId="2145" xr:uid="{401B84AF-5284-4C2E-B65F-FB40304FEB5E}"/>
    <cellStyle name="měny 2 5 2 2 3 2 4 2" xfId="7461" xr:uid="{0165D6FA-86C8-472C-ABBA-621E208BB0FA}"/>
    <cellStyle name="měny 2 5 2 2 3 2 5" xfId="5689" xr:uid="{982E83C7-58BA-42E0-8BA5-C60E904C6FE6}"/>
    <cellStyle name="měny 2 5 2 2 3 2 6" xfId="3917" xr:uid="{4D828AB8-4C7D-4CD5-90B1-01DCB14816BC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2 2 2" xfId="8446" xr:uid="{A9F638E4-C25F-4B95-BB9D-630696A951CC}"/>
    <cellStyle name="měny 2 5 2 2 3 3 2 3" xfId="6674" xr:uid="{BEB00AF3-75EA-4AF7-A13A-D6FD0BE717B6}"/>
    <cellStyle name="měny 2 5 2 2 3 3 2 4" xfId="4902" xr:uid="{5B728D8E-67B0-4771-8973-9098DD3B3AAB}"/>
    <cellStyle name="měny 2 5 2 2 3 3 3" xfId="2364" xr:uid="{CDFC3759-CF8C-47E1-988A-C3E5EC47E117}"/>
    <cellStyle name="měny 2 5 2 2 3 3 3 2" xfId="7680" xr:uid="{6C5A286B-5D1A-4D63-8D6E-7C2E1BBBC262}"/>
    <cellStyle name="měny 2 5 2 2 3 3 4" xfId="5908" xr:uid="{010BDA55-42E8-4CBD-9A62-B8CDEB18E759}"/>
    <cellStyle name="měny 2 5 2 2 3 3 5" xfId="4136" xr:uid="{57A70C59-AE9F-4EE9-AFE8-03F97D2C98A4}"/>
    <cellStyle name="měny 2 5 2 2 3 4" xfId="974" xr:uid="{654B0884-61B8-4618-88CA-C7092FF5B309}"/>
    <cellStyle name="měny 2 5 2 2 3 4 2" xfId="2747" xr:uid="{3443CC08-AE85-40D9-914D-DB721B1DF452}"/>
    <cellStyle name="měny 2 5 2 2 3 4 2 2" xfId="8063" xr:uid="{FF05B5BB-2A5B-44DE-A757-886F8755A4A6}"/>
    <cellStyle name="měny 2 5 2 2 3 4 3" xfId="6291" xr:uid="{7A340AB6-CD1E-4627-BDDE-5FF0969F2CEA}"/>
    <cellStyle name="měny 2 5 2 2 3 4 4" xfId="4519" xr:uid="{4DC33DFA-3ACE-4CA8-8302-33ED4B3D04A5}"/>
    <cellStyle name="měny 2 5 2 2 3 5" xfId="1981" xr:uid="{F5027190-AD27-4550-A50D-603ABEAB87BD}"/>
    <cellStyle name="měny 2 5 2 2 3 5 2" xfId="7297" xr:uid="{16B0C678-F017-4944-8E1B-629EFED3CD4B}"/>
    <cellStyle name="měny 2 5 2 2 3 6" xfId="5525" xr:uid="{65854337-8259-4036-87A0-6B8C39BDE7C4}"/>
    <cellStyle name="měny 2 5 2 2 3 7" xfId="3753" xr:uid="{EF767A0C-ACA9-45FC-BA6F-B4E22F1BC1C4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2 2 2" xfId="8555" xr:uid="{939F2013-9364-48F8-A3C4-3372C76A82FC}"/>
    <cellStyle name="měny 2 5 2 2 4 2 2 3" xfId="6783" xr:uid="{7DC4D955-D5DD-4A42-BA9A-C92425112C5E}"/>
    <cellStyle name="měny 2 5 2 2 4 2 2 4" xfId="5011" xr:uid="{608FA03B-A84C-4704-A8AE-3A5A2D30443A}"/>
    <cellStyle name="měny 2 5 2 2 4 2 3" xfId="2473" xr:uid="{1484F425-B0BA-4557-A447-8ACD6AC31679}"/>
    <cellStyle name="měny 2 5 2 2 4 2 3 2" xfId="7789" xr:uid="{D3DB397F-A4E9-4AC3-8C43-DB9FDF654E4A}"/>
    <cellStyle name="měny 2 5 2 2 4 2 4" xfId="6017" xr:uid="{B223DD7D-ECA8-410B-A99A-242276889E1D}"/>
    <cellStyle name="měny 2 5 2 2 4 2 5" xfId="4245" xr:uid="{EC75560D-8508-4D4C-9314-02D45FBBE8B6}"/>
    <cellStyle name="měny 2 5 2 2 4 3" xfId="1083" xr:uid="{3CBE7E4F-1E29-4289-A87E-967745F19D49}"/>
    <cellStyle name="měny 2 5 2 2 4 3 2" xfId="2856" xr:uid="{709619B1-9018-415B-B390-60A070449F91}"/>
    <cellStyle name="měny 2 5 2 2 4 3 2 2" xfId="8172" xr:uid="{DAB1586F-FDF5-4593-83F8-2E6DCEFD3F6E}"/>
    <cellStyle name="měny 2 5 2 2 4 3 3" xfId="6400" xr:uid="{45661D9E-3253-491B-831B-1FF2DE3CD8C9}"/>
    <cellStyle name="měny 2 5 2 2 4 3 4" xfId="4628" xr:uid="{24211E1D-D97E-42D3-8E55-FED4958F32EE}"/>
    <cellStyle name="měny 2 5 2 2 4 4" xfId="2090" xr:uid="{CD4BA695-8878-44CC-960E-3966442A6606}"/>
    <cellStyle name="měny 2 5 2 2 4 4 2" xfId="7406" xr:uid="{5579EA2D-54EE-47E9-9044-00067F5D2C92}"/>
    <cellStyle name="měny 2 5 2 2 4 5" xfId="5634" xr:uid="{F4006BE6-F533-4C09-A03B-BD0D97EF75E7}"/>
    <cellStyle name="měny 2 5 2 2 4 6" xfId="3862" xr:uid="{DCF847CB-627D-4A65-9746-5A67DAE8C98F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2 2 2" xfId="8719" xr:uid="{5E38E084-9277-49DE-9416-2374FAAB6968}"/>
    <cellStyle name="měny 2 5 2 2 5 2 2 3" xfId="6947" xr:uid="{0A3780E2-FBCD-4744-8DD9-A3E169EE916E}"/>
    <cellStyle name="měny 2 5 2 2 5 2 2 4" xfId="5175" xr:uid="{6D76AF1E-2590-4D82-9196-5EE93B1D6870}"/>
    <cellStyle name="měny 2 5 2 2 5 2 3" xfId="2637" xr:uid="{927D04C2-CB18-4EF4-BF94-DA32D357A7CE}"/>
    <cellStyle name="měny 2 5 2 2 5 2 3 2" xfId="7953" xr:uid="{08AC1F16-24C8-4212-81A1-807E9B5C7C61}"/>
    <cellStyle name="měny 2 5 2 2 5 2 4" xfId="6181" xr:uid="{BC85F6D0-1FA0-4C2C-A91A-091D5821A93B}"/>
    <cellStyle name="měny 2 5 2 2 5 2 5" xfId="4409" xr:uid="{78FEBBD1-5FFF-4155-A38D-6E04775D9785}"/>
    <cellStyle name="měny 2 5 2 2 5 3" xfId="1247" xr:uid="{C8D06CDF-174A-40DB-A273-CD30E6A64725}"/>
    <cellStyle name="měny 2 5 2 2 5 3 2" xfId="3020" xr:uid="{4F8EECC2-917B-46A1-B017-325A8C9D7126}"/>
    <cellStyle name="měny 2 5 2 2 5 3 2 2" xfId="8336" xr:uid="{50D86850-5EAC-4AC6-8ACA-BCC20C82F553}"/>
    <cellStyle name="měny 2 5 2 2 5 3 3" xfId="6564" xr:uid="{50B3BD87-677D-49BC-9642-CD6317DD908A}"/>
    <cellStyle name="měny 2 5 2 2 5 3 4" xfId="4792" xr:uid="{685F5A7C-178C-40B1-8528-1E0C1EACDF4F}"/>
    <cellStyle name="měny 2 5 2 2 5 4" xfId="2254" xr:uid="{C35C34DB-346E-42E0-BDAF-4E4A6B63FBB2}"/>
    <cellStyle name="měny 2 5 2 2 5 4 2" xfId="7570" xr:uid="{51A6782B-4BA7-486B-8E1C-2A287C85B01E}"/>
    <cellStyle name="měny 2 5 2 2 5 5" xfId="5798" xr:uid="{7CEDD295-43AA-43BA-9B7C-23CEE12B2F99}"/>
    <cellStyle name="měny 2 5 2 2 5 6" xfId="4026" xr:uid="{78232478-2105-46F3-8512-30284410206B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2 2 2" xfId="8391" xr:uid="{392BEDDC-8BD5-4F90-BF4B-DDDD46D18F46}"/>
    <cellStyle name="měny 2 5 2 2 6 2 3" xfId="6619" xr:uid="{E1AAF741-AC3B-4450-9EBC-365B87B91F5F}"/>
    <cellStyle name="měny 2 5 2 2 6 2 4" xfId="4847" xr:uid="{8A6B5FF4-C3AC-4FCE-A7EF-ED1ED7FFD18D}"/>
    <cellStyle name="měny 2 5 2 2 6 3" xfId="2309" xr:uid="{77CE3143-15BE-4253-B23A-7E992E2177E6}"/>
    <cellStyle name="měny 2 5 2 2 6 3 2" xfId="7625" xr:uid="{A8C64535-C711-4889-82C8-5AEF28EAB7F4}"/>
    <cellStyle name="měny 2 5 2 2 6 4" xfId="5853" xr:uid="{DDC5C702-E9F0-4946-8329-BF461F752572}"/>
    <cellStyle name="měny 2 5 2 2 6 5" xfId="4081" xr:uid="{15E3ADB2-2961-4AA6-9562-68EF4FBE7A66}"/>
    <cellStyle name="měny 2 5 2 2 7" xfId="153" xr:uid="{4D105341-2B8A-4E7F-8577-BEBFF41F1809}"/>
    <cellStyle name="měny 2 5 2 2 7 2" xfId="1926" xr:uid="{CF316FE0-7C9B-4D07-8F14-982C401A6C2F}"/>
    <cellStyle name="měny 2 5 2 2 7 2 2" xfId="7242" xr:uid="{013E2895-7CD8-471D-87E3-E3C06D0C0059}"/>
    <cellStyle name="měny 2 5 2 2 7 3" xfId="5470" xr:uid="{8C78D805-1593-4B66-8759-B38F363E823C}"/>
    <cellStyle name="měny 2 5 2 2 7 4" xfId="3698" xr:uid="{9C987039-85E2-4E6D-BA64-7616557FDDA3}"/>
    <cellStyle name="měny 2 5 2 2 8" xfId="919" xr:uid="{97EB3A4E-362D-438F-B20E-CBD8963545BC}"/>
    <cellStyle name="měny 2 5 2 2 8 2" xfId="2692" xr:uid="{57924F67-76D6-4872-A361-E62C4F698E86}"/>
    <cellStyle name="měny 2 5 2 2 8 2 2" xfId="8008" xr:uid="{3456A0B7-7EAF-49FE-8D5D-707587501FAE}"/>
    <cellStyle name="měny 2 5 2 2 8 3" xfId="6236" xr:uid="{13CA5FFD-5DD3-48D3-829B-5FC4F591C083}"/>
    <cellStyle name="měny 2 5 2 2 8 4" xfId="4464" xr:uid="{3C2ED142-B1A2-4C09-8D6D-19DD636A9D55}"/>
    <cellStyle name="měny 2 5 2 2 9" xfId="1685" xr:uid="{24608484-263D-4CA4-B4FF-76C71841E286}"/>
    <cellStyle name="měny 2 5 2 2 9 2" xfId="3458" xr:uid="{9B648966-7D6D-443C-BF2B-C192225AF722}"/>
    <cellStyle name="měny 2 5 2 2 9 2 2" xfId="8774" xr:uid="{940967C4-DB89-4AE6-ACB8-037C4F13A837}"/>
    <cellStyle name="měny 2 5 2 2 9 3" xfId="7002" xr:uid="{DEDC739A-C63B-443A-98E2-025981F6A4DC}"/>
    <cellStyle name="měny 2 5 2 2 9 4" xfId="5230" xr:uid="{6FC008B6-30AB-44A2-A10F-AF827470CE1B}"/>
    <cellStyle name="měny 2 5 2 3" xfId="59" xr:uid="{00000000-0005-0000-0000-00002F000000}"/>
    <cellStyle name="měny 2 5 2 3 10" xfId="1835" xr:uid="{5DA73E67-910C-41AB-9162-618A72834654}"/>
    <cellStyle name="měny 2 5 2 3 10 2" xfId="7151" xr:uid="{B2F9341E-FF6F-42D6-AD4C-4B028FAB4684}"/>
    <cellStyle name="měny 2 5 2 3 11" xfId="5379" xr:uid="{C63AB233-5AC6-47D5-89A9-841637BA5C45}"/>
    <cellStyle name="měny 2 5 2 3 12" xfId="3607" xr:uid="{AC35D305-04CA-490B-847C-8D16677B29EC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2 2 2" xfId="8682" xr:uid="{982B8AF8-605D-45EA-B7A5-2C2EA3A2F5A0}"/>
    <cellStyle name="měny 2 5 2 3 2 2 2 2 3" xfId="6910" xr:uid="{159BBDA4-E599-4A24-809A-C7524BC1C3E7}"/>
    <cellStyle name="měny 2 5 2 3 2 2 2 2 4" xfId="5138" xr:uid="{421A14A7-A2CF-452D-BD90-22CEDBAA116E}"/>
    <cellStyle name="měny 2 5 2 3 2 2 2 3" xfId="2600" xr:uid="{EBB21022-438E-48EF-86A8-5E7629751F94}"/>
    <cellStyle name="měny 2 5 2 3 2 2 2 3 2" xfId="7916" xr:uid="{9DB26CD6-4E31-4E04-A8DF-DD051CEC393E}"/>
    <cellStyle name="měny 2 5 2 3 2 2 2 4" xfId="6144" xr:uid="{812DD0AC-988A-4941-9820-E2C806B3D5FA}"/>
    <cellStyle name="měny 2 5 2 3 2 2 2 5" xfId="4372" xr:uid="{0652E53B-4019-40D1-8E94-EDA4DE938E4B}"/>
    <cellStyle name="měny 2 5 2 3 2 2 3" xfId="1210" xr:uid="{D05FEACF-BB34-48C9-837F-29F728CA82E5}"/>
    <cellStyle name="měny 2 5 2 3 2 2 3 2" xfId="2983" xr:uid="{04BBA8A1-52CF-4FE6-8739-B6A10D300C8E}"/>
    <cellStyle name="měny 2 5 2 3 2 2 3 2 2" xfId="8299" xr:uid="{9008C217-F405-49B3-9D81-48000548EDA1}"/>
    <cellStyle name="měny 2 5 2 3 2 2 3 3" xfId="6527" xr:uid="{D6A22CBE-9ABB-4A72-A37B-F9023920D325}"/>
    <cellStyle name="měny 2 5 2 3 2 2 3 4" xfId="4755" xr:uid="{FD0B4D75-35A4-461E-BC0C-8A4435C1DA10}"/>
    <cellStyle name="měny 2 5 2 3 2 2 4" xfId="2217" xr:uid="{7557C213-A9BF-45AA-8B33-03E9AFCD6FAE}"/>
    <cellStyle name="měny 2 5 2 3 2 2 4 2" xfId="7533" xr:uid="{6DFE62BD-7F86-47FB-AED3-798DA689FFF5}"/>
    <cellStyle name="měny 2 5 2 3 2 2 5" xfId="5761" xr:uid="{FA963A3E-4044-40C2-A80D-B24F8191EE7E}"/>
    <cellStyle name="měny 2 5 2 3 2 2 6" xfId="3989" xr:uid="{7F01DE1A-788D-422F-9BF2-159D386D1E4D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2 2 2" xfId="8518" xr:uid="{8B3F6AF0-1A3D-4EA4-9846-0109CF54C270}"/>
    <cellStyle name="měny 2 5 2 3 2 3 2 3" xfId="6746" xr:uid="{C80D140B-E9C6-445B-8A24-079916A4BB11}"/>
    <cellStyle name="měny 2 5 2 3 2 3 2 4" xfId="4974" xr:uid="{A894280B-03D7-49D1-BCB7-06A3BE69E4BE}"/>
    <cellStyle name="měny 2 5 2 3 2 3 3" xfId="2436" xr:uid="{1EF28CA5-116A-4A9E-9530-D186FAB622B7}"/>
    <cellStyle name="měny 2 5 2 3 2 3 3 2" xfId="7752" xr:uid="{C8940847-18D9-438B-9660-08E1BA47891C}"/>
    <cellStyle name="měny 2 5 2 3 2 3 4" xfId="5980" xr:uid="{E5DBE7CA-101D-447A-80B2-96393B75FC2C}"/>
    <cellStyle name="měny 2 5 2 3 2 3 5" xfId="4208" xr:uid="{8481AD02-DBB0-4D32-BA52-8E63B6F29355}"/>
    <cellStyle name="měny 2 5 2 3 2 4" xfId="280" xr:uid="{5DCEEA9C-8978-4A7F-990E-645DCEA1DC95}"/>
    <cellStyle name="měny 2 5 2 3 2 4 2" xfId="2053" xr:uid="{8AFF14F7-CE2B-4E8A-B7C9-658E4877867F}"/>
    <cellStyle name="měny 2 5 2 3 2 4 2 2" xfId="7369" xr:uid="{B85DC4DC-737F-4018-870D-A7C3D42EE9E9}"/>
    <cellStyle name="měny 2 5 2 3 2 4 3" xfId="5597" xr:uid="{3770EC70-FF7E-48EB-98E9-77126BB5C4B5}"/>
    <cellStyle name="měny 2 5 2 3 2 4 4" xfId="3825" xr:uid="{669C4A21-503F-4047-A03D-48789AEDC627}"/>
    <cellStyle name="měny 2 5 2 3 2 5" xfId="1046" xr:uid="{7F679BDC-87EC-4EB4-933F-F77CB3919357}"/>
    <cellStyle name="měny 2 5 2 3 2 5 2" xfId="2819" xr:uid="{411BE5EC-9625-49C6-9D6C-5D36B8EFA369}"/>
    <cellStyle name="měny 2 5 2 3 2 5 2 2" xfId="8135" xr:uid="{2728D2BB-55AB-4EB6-BA4C-86267443A3FE}"/>
    <cellStyle name="měny 2 5 2 3 2 5 3" xfId="6363" xr:uid="{12C02625-2BF8-4CE2-B870-0A5E267A54C0}"/>
    <cellStyle name="měny 2 5 2 3 2 5 4" xfId="4591" xr:uid="{88E10F7E-F311-4200-97B9-69FCFB13477C}"/>
    <cellStyle name="měny 2 5 2 3 2 6" xfId="1757" xr:uid="{266AC588-C2E9-48DA-95BB-16362065E27E}"/>
    <cellStyle name="měny 2 5 2 3 2 6 2" xfId="3530" xr:uid="{8C871810-8171-41CD-8B79-5A5D4520573B}"/>
    <cellStyle name="měny 2 5 2 3 2 6 2 2" xfId="8846" xr:uid="{3C2AD359-AE52-41E5-AB9B-DC28F2696986}"/>
    <cellStyle name="měny 2 5 2 3 2 6 3" xfId="7074" xr:uid="{B9A854F4-1D32-4C6B-A4FD-2A11AE72C105}"/>
    <cellStyle name="měny 2 5 2 3 2 6 4" xfId="5302" xr:uid="{610D7378-DEAD-4C1E-856B-AA75B27BD3B8}"/>
    <cellStyle name="měny 2 5 2 3 2 7" xfId="1889" xr:uid="{7FB8AAFB-7A6C-49B6-AC5F-EC93574C11AF}"/>
    <cellStyle name="měny 2 5 2 3 2 7 2" xfId="7205" xr:uid="{581806F3-0910-4A89-BEDE-82474817A221}"/>
    <cellStyle name="měny 2 5 2 3 2 8" xfId="5433" xr:uid="{BF9B6D33-DA67-432B-AA1D-330D2BB6D308}"/>
    <cellStyle name="měny 2 5 2 3 2 9" xfId="3661" xr:uid="{3504B296-12C7-4FE0-B5D0-3B341EB1AFD9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2 2 2" xfId="8628" xr:uid="{572156E9-1AEE-4DBC-9B63-7F59A8F3A253}"/>
    <cellStyle name="měny 2 5 2 3 3 2 2 2 3" xfId="6856" xr:uid="{9CC8AB0F-7EE7-427B-916C-F20AC43998FF}"/>
    <cellStyle name="měny 2 5 2 3 3 2 2 2 4" xfId="5084" xr:uid="{B3B0B657-B9B6-4E0A-BDC3-A8F7600FD3AA}"/>
    <cellStyle name="měny 2 5 2 3 3 2 2 3" xfId="2546" xr:uid="{AA82DA2F-09EE-49DB-AF80-43F82EAB6F5F}"/>
    <cellStyle name="měny 2 5 2 3 3 2 2 3 2" xfId="7862" xr:uid="{92704E64-D9FE-4B4C-9A99-E6D51392DB35}"/>
    <cellStyle name="měny 2 5 2 3 3 2 2 4" xfId="6090" xr:uid="{63EB3FA3-4484-4BA2-9124-12254C1E8810}"/>
    <cellStyle name="měny 2 5 2 3 3 2 2 5" xfId="4318" xr:uid="{B5E87458-6E8F-45A4-A448-F467C9072099}"/>
    <cellStyle name="měny 2 5 2 3 3 2 3" xfId="1156" xr:uid="{7BA0EED5-BDE8-4C8E-96FB-3DBF6ABC4BB5}"/>
    <cellStyle name="měny 2 5 2 3 3 2 3 2" xfId="2929" xr:uid="{3CD820B3-10B3-4BD2-979D-54219CCAC4A0}"/>
    <cellStyle name="měny 2 5 2 3 3 2 3 2 2" xfId="8245" xr:uid="{3BC6A065-1A8B-413E-A707-2B8EE2AA718A}"/>
    <cellStyle name="měny 2 5 2 3 3 2 3 3" xfId="6473" xr:uid="{71D35BA4-4A60-4C95-B5B6-C65452D4D66F}"/>
    <cellStyle name="měny 2 5 2 3 3 2 3 4" xfId="4701" xr:uid="{48510681-F1C2-4A9B-AAF7-79ADBDF199B6}"/>
    <cellStyle name="měny 2 5 2 3 3 2 4" xfId="2163" xr:uid="{27AD6BC6-904B-4736-94E7-70EC5375F7E0}"/>
    <cellStyle name="měny 2 5 2 3 3 2 4 2" xfId="7479" xr:uid="{86594E48-F749-4743-9273-89AE9358DC9D}"/>
    <cellStyle name="měny 2 5 2 3 3 2 5" xfId="5707" xr:uid="{7C7FF461-79C7-4702-BBF1-9C65455E1684}"/>
    <cellStyle name="měny 2 5 2 3 3 2 6" xfId="3935" xr:uid="{CBF43F51-A723-470A-AEF0-ACD2A873297D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2 2 2" xfId="8464" xr:uid="{79639E78-8650-46B8-A1D2-C161C4AD9AF8}"/>
    <cellStyle name="měny 2 5 2 3 3 3 2 3" xfId="6692" xr:uid="{5750B1C2-20B9-40A6-910E-ADDBA1AB8FE0}"/>
    <cellStyle name="měny 2 5 2 3 3 3 2 4" xfId="4920" xr:uid="{29EAFA4A-4236-4711-AAFA-283929E13AB0}"/>
    <cellStyle name="měny 2 5 2 3 3 3 3" xfId="2382" xr:uid="{969FF50C-8477-4B8A-A4B5-874056E45577}"/>
    <cellStyle name="měny 2 5 2 3 3 3 3 2" xfId="7698" xr:uid="{69AC472A-1F43-4DB4-A294-21E6E9157DA6}"/>
    <cellStyle name="měny 2 5 2 3 3 3 4" xfId="5926" xr:uid="{04153F77-D9CD-4289-A075-6D19EFC1BFEA}"/>
    <cellStyle name="měny 2 5 2 3 3 3 5" xfId="4154" xr:uid="{384FA80B-147B-43CE-8D99-8EE4D1CBDFCA}"/>
    <cellStyle name="měny 2 5 2 3 3 4" xfId="992" xr:uid="{38265228-3585-43F4-8B55-4EAC098AB926}"/>
    <cellStyle name="měny 2 5 2 3 3 4 2" xfId="2765" xr:uid="{126ACF78-CF04-4FE0-A0C5-F0EC0CA8247F}"/>
    <cellStyle name="měny 2 5 2 3 3 4 2 2" xfId="8081" xr:uid="{0FE72B88-DAFE-47CA-8164-D4DFC30CBFB2}"/>
    <cellStyle name="měny 2 5 2 3 3 4 3" xfId="6309" xr:uid="{8D256729-C0EA-4B54-A110-5CE637FCBD15}"/>
    <cellStyle name="měny 2 5 2 3 3 4 4" xfId="4537" xr:uid="{115022BE-DD18-4CBE-8ADC-2080BD76CCC0}"/>
    <cellStyle name="měny 2 5 2 3 3 5" xfId="1999" xr:uid="{84A2F26A-246C-4C8E-A49F-2A16AA4BB685}"/>
    <cellStyle name="měny 2 5 2 3 3 5 2" xfId="7315" xr:uid="{9550681C-9E8F-4CFC-96C2-A0FA810BB100}"/>
    <cellStyle name="měny 2 5 2 3 3 6" xfId="5543" xr:uid="{13C414A9-19FF-4091-A594-D4E587316D6E}"/>
    <cellStyle name="měny 2 5 2 3 3 7" xfId="3771" xr:uid="{EF75B310-37F0-4390-B690-0D8574740B92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2 2 2" xfId="8573" xr:uid="{7F092E9E-326A-463B-8529-B734FA4EE2BE}"/>
    <cellStyle name="měny 2 5 2 3 4 2 2 3" xfId="6801" xr:uid="{02511104-711B-440F-94E2-2E9DA5765D38}"/>
    <cellStyle name="měny 2 5 2 3 4 2 2 4" xfId="5029" xr:uid="{BF58C39E-F3E4-43D7-B409-B34B2CE715B3}"/>
    <cellStyle name="měny 2 5 2 3 4 2 3" xfId="2491" xr:uid="{011739E5-EEE1-4473-8876-7C69B1C38705}"/>
    <cellStyle name="měny 2 5 2 3 4 2 3 2" xfId="7807" xr:uid="{7A1837F5-87F5-4D18-99C2-890E799CF6DB}"/>
    <cellStyle name="měny 2 5 2 3 4 2 4" xfId="6035" xr:uid="{6151CB46-EAB4-45ED-BDAF-DA0CC8F0C8C9}"/>
    <cellStyle name="měny 2 5 2 3 4 2 5" xfId="4263" xr:uid="{522D0B2D-4A9E-468D-BB08-6EF428DB9C06}"/>
    <cellStyle name="měny 2 5 2 3 4 3" xfId="1101" xr:uid="{EDF6051B-3CB4-4ABE-A782-9895289B0F7E}"/>
    <cellStyle name="měny 2 5 2 3 4 3 2" xfId="2874" xr:uid="{50BB407E-8AAC-496F-A07C-043010DE5C10}"/>
    <cellStyle name="měny 2 5 2 3 4 3 2 2" xfId="8190" xr:uid="{6264C27B-1017-4156-8758-60B6072CDEF4}"/>
    <cellStyle name="měny 2 5 2 3 4 3 3" xfId="6418" xr:uid="{2E822FA7-40CF-4DE0-9834-272A0AEC23B9}"/>
    <cellStyle name="měny 2 5 2 3 4 3 4" xfId="4646" xr:uid="{00D594BC-121B-4730-B79E-FED4A92EA770}"/>
    <cellStyle name="měny 2 5 2 3 4 4" xfId="2108" xr:uid="{D5402D71-79A6-4BBA-B8AC-EC8770C1046F}"/>
    <cellStyle name="měny 2 5 2 3 4 4 2" xfId="7424" xr:uid="{43BC0D70-E426-4670-A55A-1C3F53F7C5F8}"/>
    <cellStyle name="měny 2 5 2 3 4 5" xfId="5652" xr:uid="{A6A89EEC-FB15-4A3F-B212-3B4BADE10C19}"/>
    <cellStyle name="měny 2 5 2 3 4 6" xfId="3880" xr:uid="{7D7864E5-8A61-4A60-9B03-7FC597BED56E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2 2 2" xfId="8737" xr:uid="{D66176EB-E5F5-4131-A800-08B8AF98772A}"/>
    <cellStyle name="měny 2 5 2 3 5 2 2 3" xfId="6965" xr:uid="{AB2E0CC1-6F4A-4E06-BB8F-560BE60FE6A5}"/>
    <cellStyle name="měny 2 5 2 3 5 2 2 4" xfId="5193" xr:uid="{B0D931D7-5DB6-46FF-9983-056ECA981246}"/>
    <cellStyle name="měny 2 5 2 3 5 2 3" xfId="2655" xr:uid="{998CB206-40BB-4EE0-9560-FF905024460C}"/>
    <cellStyle name="měny 2 5 2 3 5 2 3 2" xfId="7971" xr:uid="{94D64DCF-B20D-4BFA-A8C8-3915F89CD7C7}"/>
    <cellStyle name="měny 2 5 2 3 5 2 4" xfId="6199" xr:uid="{AD576B1C-0D26-468C-8743-52A07A7059A6}"/>
    <cellStyle name="měny 2 5 2 3 5 2 5" xfId="4427" xr:uid="{21F65B93-4F74-418A-9BE2-28A6B2EEFB2B}"/>
    <cellStyle name="měny 2 5 2 3 5 3" xfId="1265" xr:uid="{DB3B5BD1-95BB-455E-8CC7-3C29F1F847C2}"/>
    <cellStyle name="měny 2 5 2 3 5 3 2" xfId="3038" xr:uid="{3CE68806-801E-4596-B14C-BB38CD47B135}"/>
    <cellStyle name="měny 2 5 2 3 5 3 2 2" xfId="8354" xr:uid="{35332E2A-4410-426F-B638-8F9EDCE3FEFC}"/>
    <cellStyle name="měny 2 5 2 3 5 3 3" xfId="6582" xr:uid="{C99DBA4A-F0AB-4068-9C52-F3AF652E4ED1}"/>
    <cellStyle name="měny 2 5 2 3 5 3 4" xfId="4810" xr:uid="{6163D908-BEBE-4BDA-A89C-9D5781AC990A}"/>
    <cellStyle name="měny 2 5 2 3 5 4" xfId="2272" xr:uid="{F93DDAF4-BF47-494F-AC1E-267F8F2D6C5C}"/>
    <cellStyle name="měny 2 5 2 3 5 4 2" xfId="7588" xr:uid="{99C5EEB0-B57E-4DED-8F4B-8256CC8A84A5}"/>
    <cellStyle name="měny 2 5 2 3 5 5" xfId="5816" xr:uid="{8EF330F8-19A9-48D8-87C7-6D9212456952}"/>
    <cellStyle name="měny 2 5 2 3 5 6" xfId="4044" xr:uid="{232545F2-54EB-4918-A26C-01208EA917B2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2 2 2" xfId="8409" xr:uid="{43C5C23E-03CF-4F1F-91A6-46E5585C48F8}"/>
    <cellStyle name="měny 2 5 2 3 6 2 3" xfId="6637" xr:uid="{F84CD1BF-0F84-4EB6-B672-924F6C1E43C5}"/>
    <cellStyle name="měny 2 5 2 3 6 2 4" xfId="4865" xr:uid="{99D3A95D-60EC-4946-A149-62198688E07A}"/>
    <cellStyle name="měny 2 5 2 3 6 3" xfId="2327" xr:uid="{2EE97E8D-9244-4B4B-8D05-7618DF949092}"/>
    <cellStyle name="měny 2 5 2 3 6 3 2" xfId="7643" xr:uid="{AFF32767-81D1-4030-A44B-B4ABEF6CBFDF}"/>
    <cellStyle name="měny 2 5 2 3 6 4" xfId="5871" xr:uid="{73EAFBE6-4D4D-4B0C-811A-413CB2141998}"/>
    <cellStyle name="měny 2 5 2 3 6 5" xfId="4099" xr:uid="{F1956A69-1380-490E-9E04-1C7C594F7971}"/>
    <cellStyle name="měny 2 5 2 3 7" xfId="171" xr:uid="{C069B6ED-5734-418E-AE4B-2082CAC4DCEF}"/>
    <cellStyle name="měny 2 5 2 3 7 2" xfId="1944" xr:uid="{A9F8A56A-32FC-4E27-B699-02977B8AB2C9}"/>
    <cellStyle name="měny 2 5 2 3 7 2 2" xfId="7260" xr:uid="{C6DFA81B-97B5-4106-BE84-40B4F021F816}"/>
    <cellStyle name="měny 2 5 2 3 7 3" xfId="5488" xr:uid="{5791165D-36E8-40E3-A546-6A22CA7EA957}"/>
    <cellStyle name="měny 2 5 2 3 7 4" xfId="3716" xr:uid="{29B871F0-1072-414F-86BC-F62811DFE7B1}"/>
    <cellStyle name="měny 2 5 2 3 8" xfId="937" xr:uid="{A61B8D5E-33A0-4E51-A6FA-D9A165722D4F}"/>
    <cellStyle name="měny 2 5 2 3 8 2" xfId="2710" xr:uid="{9524D500-B5F8-4CE8-9144-3358B262696A}"/>
    <cellStyle name="měny 2 5 2 3 8 2 2" xfId="8026" xr:uid="{C68842BC-00B8-40EB-8729-C61677F7C072}"/>
    <cellStyle name="měny 2 5 2 3 8 3" xfId="6254" xr:uid="{E406BCEE-6B29-4DCF-8EF5-131F5B8C47E8}"/>
    <cellStyle name="měny 2 5 2 3 8 4" xfId="4482" xr:uid="{2B62C85D-18C4-4850-AD6D-7E001EF628A8}"/>
    <cellStyle name="měny 2 5 2 3 9" xfId="1703" xr:uid="{71AEE489-DBFD-44FE-9A0C-85A7AC413A92}"/>
    <cellStyle name="měny 2 5 2 3 9 2" xfId="3476" xr:uid="{BFC387BE-209E-4655-B743-E794DB0841C3}"/>
    <cellStyle name="měny 2 5 2 3 9 2 2" xfId="8792" xr:uid="{CB42DF03-4CF1-4E3D-B032-35BCD099C9A8}"/>
    <cellStyle name="měny 2 5 2 3 9 3" xfId="7020" xr:uid="{FD794069-CC05-49C3-A853-ABAE14368754}"/>
    <cellStyle name="měny 2 5 2 3 9 4" xfId="5248" xr:uid="{C3162302-3CC6-4862-B226-D4E27CAFAC47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2 2 2" xfId="8646" xr:uid="{B51D9921-3E76-4170-9977-4905AF63A02A}"/>
    <cellStyle name="měny 2 5 2 4 2 2 2 3" xfId="6874" xr:uid="{1608D58A-F3E9-4502-9AFF-B0F59A479997}"/>
    <cellStyle name="měny 2 5 2 4 2 2 2 4" xfId="5102" xr:uid="{E9D2465F-1495-4A9B-8079-E29C5A06FF36}"/>
    <cellStyle name="měny 2 5 2 4 2 2 3" xfId="2564" xr:uid="{F5D12C62-19FB-40CD-A4A1-A50331FD7BA7}"/>
    <cellStyle name="měny 2 5 2 4 2 2 3 2" xfId="7880" xr:uid="{2DFB99FA-BA17-4F6D-85CF-7F6ACBF59061}"/>
    <cellStyle name="měny 2 5 2 4 2 2 4" xfId="6108" xr:uid="{9137CDB6-803F-4AB9-A304-AE91F5B52C4C}"/>
    <cellStyle name="měny 2 5 2 4 2 2 5" xfId="4336" xr:uid="{DB3A7B1C-FF73-4618-A798-72D0A365BBC5}"/>
    <cellStyle name="měny 2 5 2 4 2 3" xfId="1174" xr:uid="{2DF2594F-CDB4-4689-B399-5EC7D7F7128F}"/>
    <cellStyle name="měny 2 5 2 4 2 3 2" xfId="2947" xr:uid="{A232BFAF-57D6-40C0-BE0D-9E3A678F51AA}"/>
    <cellStyle name="měny 2 5 2 4 2 3 2 2" xfId="8263" xr:uid="{3831144F-DC9A-4505-A55B-477AE04E5FC1}"/>
    <cellStyle name="měny 2 5 2 4 2 3 3" xfId="6491" xr:uid="{2B7D8997-FCE2-4FAF-A1DF-87F999BF161F}"/>
    <cellStyle name="měny 2 5 2 4 2 3 4" xfId="4719" xr:uid="{B7E755EF-E963-4E0B-B3FE-493EFEA4F33A}"/>
    <cellStyle name="měny 2 5 2 4 2 4" xfId="2181" xr:uid="{9E5D5D83-8DA1-4904-B04D-2F0909030D5E}"/>
    <cellStyle name="měny 2 5 2 4 2 4 2" xfId="7497" xr:uid="{E7F31AF4-DA54-4829-9B37-B2B9E5C27F67}"/>
    <cellStyle name="měny 2 5 2 4 2 5" xfId="5725" xr:uid="{28830A05-4D68-4791-A6F4-7CE5905787AD}"/>
    <cellStyle name="měny 2 5 2 4 2 6" xfId="3953" xr:uid="{88C2C5AE-D29A-49E8-B001-276C4C33AD7D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2 2 2" xfId="8482" xr:uid="{954F64BD-5DC7-4EC1-A097-9C8026794726}"/>
    <cellStyle name="měny 2 5 2 4 3 2 3" xfId="6710" xr:uid="{A07F996A-C003-4252-B208-1ED4909C15C2}"/>
    <cellStyle name="měny 2 5 2 4 3 2 4" xfId="4938" xr:uid="{0090636F-3835-4111-8207-13CBF1AF2B3E}"/>
    <cellStyle name="měny 2 5 2 4 3 3" xfId="2400" xr:uid="{D0FAD24A-C918-41B0-96CA-FB048B6C3045}"/>
    <cellStyle name="měny 2 5 2 4 3 3 2" xfId="7716" xr:uid="{3B664196-275D-4B48-BC48-DE5B4B1E56BB}"/>
    <cellStyle name="měny 2 5 2 4 3 4" xfId="5944" xr:uid="{F9D2B8BE-234B-47C0-8C56-A3F16C017B94}"/>
    <cellStyle name="měny 2 5 2 4 3 5" xfId="4172" xr:uid="{41FFDE84-112E-4104-8FB0-1FC2B8D59D08}"/>
    <cellStyle name="měny 2 5 2 4 4" xfId="244" xr:uid="{45191B62-6C8F-4F55-8ABC-C8F22A60FE05}"/>
    <cellStyle name="měny 2 5 2 4 4 2" xfId="2017" xr:uid="{F6A3F1B4-7BF4-4094-BF49-73F68E13343E}"/>
    <cellStyle name="měny 2 5 2 4 4 2 2" xfId="7333" xr:uid="{B0EB0CC9-1C10-406B-8DAC-FE13FAB7BD86}"/>
    <cellStyle name="měny 2 5 2 4 4 3" xfId="5561" xr:uid="{C41E64E2-178A-40B4-BE58-8623EDBD109C}"/>
    <cellStyle name="měny 2 5 2 4 4 4" xfId="3789" xr:uid="{63E4E5A8-1E91-4318-A5B6-3446DEED2CC2}"/>
    <cellStyle name="měny 2 5 2 4 5" xfId="1010" xr:uid="{DA463EBD-7B7A-438C-8363-8408A286A7E9}"/>
    <cellStyle name="měny 2 5 2 4 5 2" xfId="2783" xr:uid="{9F168E97-EF94-41AC-AB38-09BA5A74E26B}"/>
    <cellStyle name="měny 2 5 2 4 5 2 2" xfId="8099" xr:uid="{FCAED132-FC02-4E10-BF6A-052602B1628A}"/>
    <cellStyle name="měny 2 5 2 4 5 3" xfId="6327" xr:uid="{39D3AB62-DE2A-4A69-B4E8-01B530E80A96}"/>
    <cellStyle name="měny 2 5 2 4 5 4" xfId="4555" xr:uid="{39CA7AC5-B2C8-43ED-A063-50448EEA8BF2}"/>
    <cellStyle name="měny 2 5 2 4 6" xfId="1721" xr:uid="{BC8E0848-E880-4D36-BBFF-9EB64C9ED199}"/>
    <cellStyle name="měny 2 5 2 4 6 2" xfId="3494" xr:uid="{83E9BE14-89BF-4966-A403-ADBDABE56D3B}"/>
    <cellStyle name="měny 2 5 2 4 6 2 2" xfId="8810" xr:uid="{3F8949BC-0D12-44A0-BC0C-EEA42F750D07}"/>
    <cellStyle name="měny 2 5 2 4 6 3" xfId="7038" xr:uid="{D9B6186A-800C-4DBE-AD78-5720A0562229}"/>
    <cellStyle name="měny 2 5 2 4 6 4" xfId="5266" xr:uid="{EA60F4FC-86B0-4F49-92C3-E1BC6C9B53F7}"/>
    <cellStyle name="měny 2 5 2 4 7" xfId="1853" xr:uid="{67832DBF-C00C-49D9-8607-E67C5585C09A}"/>
    <cellStyle name="měny 2 5 2 4 7 2" xfId="7169" xr:uid="{A208D430-BE0F-489D-A3BF-30985729B8C0}"/>
    <cellStyle name="měny 2 5 2 4 8" xfId="5397" xr:uid="{7A87A0B3-0FDC-4111-AB15-719FC5BF38BF}"/>
    <cellStyle name="měny 2 5 2 4 9" xfId="3625" xr:uid="{3F37CED7-0543-4112-B108-E71AB476113C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2 2 2" xfId="8592" xr:uid="{ECF4C5D0-C2BB-42F5-B9A1-CE10DC430BD0}"/>
    <cellStyle name="měny 2 5 2 5 2 2 2 3" xfId="6820" xr:uid="{00DEDD85-AEC8-4BE6-846D-C05FD5E42E43}"/>
    <cellStyle name="měny 2 5 2 5 2 2 2 4" xfId="5048" xr:uid="{5E6C27FF-6404-4917-9AE4-A6B8310F2EF8}"/>
    <cellStyle name="měny 2 5 2 5 2 2 3" xfId="2510" xr:uid="{F8222A9C-B0B7-43E9-9BEF-1BA1D7E07835}"/>
    <cellStyle name="měny 2 5 2 5 2 2 3 2" xfId="7826" xr:uid="{DC049CE9-0F71-4BD9-9591-97D5131762C6}"/>
    <cellStyle name="měny 2 5 2 5 2 2 4" xfId="6054" xr:uid="{27727453-B782-41AC-BB10-6D6DC5943950}"/>
    <cellStyle name="měny 2 5 2 5 2 2 5" xfId="4282" xr:uid="{863EE014-88F8-4D5F-9FE6-9FE42CB57691}"/>
    <cellStyle name="měny 2 5 2 5 2 3" xfId="1120" xr:uid="{6573A138-F87A-4ADC-A41C-883F188E0AB8}"/>
    <cellStyle name="měny 2 5 2 5 2 3 2" xfId="2893" xr:uid="{577A5505-2608-4DF3-B59B-E5249AF20905}"/>
    <cellStyle name="měny 2 5 2 5 2 3 2 2" xfId="8209" xr:uid="{44A2592A-F786-4B06-B0D8-A9176162391F}"/>
    <cellStyle name="měny 2 5 2 5 2 3 3" xfId="6437" xr:uid="{E01F8D4E-152B-4035-8C6B-AC59BDBAC827}"/>
    <cellStyle name="měny 2 5 2 5 2 3 4" xfId="4665" xr:uid="{D1C3AF86-A998-45F7-BA9B-E5EBE5F9EFB0}"/>
    <cellStyle name="měny 2 5 2 5 2 4" xfId="2127" xr:uid="{A562CA09-558C-49B3-8394-5F7A5C3472BD}"/>
    <cellStyle name="měny 2 5 2 5 2 4 2" xfId="7443" xr:uid="{0F9C67C0-A71D-4FAA-AD8D-23B14C0CC5C7}"/>
    <cellStyle name="měny 2 5 2 5 2 5" xfId="5671" xr:uid="{8926FD37-0156-4944-B302-8CD8098BA195}"/>
    <cellStyle name="měny 2 5 2 5 2 6" xfId="3899" xr:uid="{A059BA81-A0FF-406E-A309-D23F5BE263D6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2 2 2" xfId="8428" xr:uid="{B13CA5B4-56B4-423C-BAEE-62E99403E7B7}"/>
    <cellStyle name="měny 2 5 2 5 3 2 3" xfId="6656" xr:uid="{42005EDF-A568-4903-8EE8-8DF6FE696D36}"/>
    <cellStyle name="měny 2 5 2 5 3 2 4" xfId="4884" xr:uid="{19872FDD-38FE-4D02-838F-3AB229F34C16}"/>
    <cellStyle name="měny 2 5 2 5 3 3" xfId="2346" xr:uid="{D23B6CDC-8933-4416-8DB2-14D649B10E1D}"/>
    <cellStyle name="měny 2 5 2 5 3 3 2" xfId="7662" xr:uid="{BDF8036B-B408-4E8C-9A45-26C9BD94B626}"/>
    <cellStyle name="měny 2 5 2 5 3 4" xfId="5890" xr:uid="{F170ABF1-05C8-4661-AA69-D3CDADBE66E3}"/>
    <cellStyle name="měny 2 5 2 5 3 5" xfId="4118" xr:uid="{48E99B2B-77C1-487B-A982-851FD8B77F63}"/>
    <cellStyle name="měny 2 5 2 5 4" xfId="956" xr:uid="{DD1EAEA1-0603-44DF-A513-B1FE04D307B2}"/>
    <cellStyle name="měny 2 5 2 5 4 2" xfId="2729" xr:uid="{B3550DEC-9D24-4452-B535-98302A05CC1C}"/>
    <cellStyle name="měny 2 5 2 5 4 2 2" xfId="8045" xr:uid="{49F65533-1303-48B7-A4E2-D49310977E92}"/>
    <cellStyle name="měny 2 5 2 5 4 3" xfId="6273" xr:uid="{2DA8B406-8A2D-4E74-B97B-E5BA5DF76005}"/>
    <cellStyle name="měny 2 5 2 5 4 4" xfId="4501" xr:uid="{439FB745-E5C4-4BDF-AA29-98B7865EF8EC}"/>
    <cellStyle name="měny 2 5 2 5 5" xfId="1963" xr:uid="{607C47AB-865E-4B62-A8BB-C7C927587471}"/>
    <cellStyle name="měny 2 5 2 5 5 2" xfId="7279" xr:uid="{2AC3A724-89C9-4186-975D-D512566D56AC}"/>
    <cellStyle name="měny 2 5 2 5 6" xfId="5507" xr:uid="{87C4D753-FF05-48A3-B721-9F1C5EB2D3C3}"/>
    <cellStyle name="měny 2 5 2 5 7" xfId="3735" xr:uid="{1B0FFD79-1C05-49EC-BA1F-AD2B599996AB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2 2 2" xfId="8537" xr:uid="{074324B3-579D-4B97-9C5D-CA72080F0ADD}"/>
    <cellStyle name="měny 2 5 2 6 2 2 3" xfId="6765" xr:uid="{FFC7E937-0615-4633-82CF-81F1D5219013}"/>
    <cellStyle name="měny 2 5 2 6 2 2 4" xfId="4993" xr:uid="{3706022C-38A4-4494-9E5C-1BBF8C2642AC}"/>
    <cellStyle name="měny 2 5 2 6 2 3" xfId="2455" xr:uid="{563D38FD-882B-4CCF-9F41-E88C986FBF4B}"/>
    <cellStyle name="měny 2 5 2 6 2 3 2" xfId="7771" xr:uid="{E8D00A68-238C-4CFA-95BA-5C96E1F13970}"/>
    <cellStyle name="měny 2 5 2 6 2 4" xfId="5999" xr:uid="{C9CB9539-BC21-4E41-9ADB-C079322073B1}"/>
    <cellStyle name="měny 2 5 2 6 2 5" xfId="4227" xr:uid="{A0247AEF-7421-49A4-8A03-9E66CB86A3FB}"/>
    <cellStyle name="měny 2 5 2 6 3" xfId="1065" xr:uid="{0B192EDE-80C3-4202-95F5-EC78D3FE11C3}"/>
    <cellStyle name="měny 2 5 2 6 3 2" xfId="2838" xr:uid="{FE0D56EA-01EC-4697-8F01-6BEC367BDB46}"/>
    <cellStyle name="měny 2 5 2 6 3 2 2" xfId="8154" xr:uid="{8E1CC557-C521-45A3-9452-32FD8A148B8D}"/>
    <cellStyle name="měny 2 5 2 6 3 3" xfId="6382" xr:uid="{F4487DDB-840E-445A-971A-99BF1361887B}"/>
    <cellStyle name="měny 2 5 2 6 3 4" xfId="4610" xr:uid="{D6F1181B-7862-448D-BB4C-B2B7189470F0}"/>
    <cellStyle name="měny 2 5 2 6 4" xfId="2072" xr:uid="{EE00A6E8-FA28-4308-943B-E4DDB6E421DD}"/>
    <cellStyle name="měny 2 5 2 6 4 2" xfId="7388" xr:uid="{2A5EA3FA-59ED-4F18-82FA-798DC4145D6F}"/>
    <cellStyle name="měny 2 5 2 6 5" xfId="5616" xr:uid="{F753FF79-7654-46C5-AC14-39CB8BF833C9}"/>
    <cellStyle name="měny 2 5 2 6 6" xfId="3844" xr:uid="{A4CC191A-96DA-4BCE-89B0-EBB6624A423B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2 2 2" xfId="8701" xr:uid="{3E5376A1-9E6D-4EF5-8ACF-D2AFA44D2FCB}"/>
    <cellStyle name="měny 2 5 2 7 2 2 3" xfId="6929" xr:uid="{49B7E68F-5653-4ED6-B070-CE229E1C9C05}"/>
    <cellStyle name="měny 2 5 2 7 2 2 4" xfId="5157" xr:uid="{0E91D7A5-03D4-4913-9B85-08436B90F874}"/>
    <cellStyle name="měny 2 5 2 7 2 3" xfId="2619" xr:uid="{C57CA9A8-2F42-4A92-A085-5F28EABF53FA}"/>
    <cellStyle name="měny 2 5 2 7 2 3 2" xfId="7935" xr:uid="{019C733B-BD99-4E9C-BF36-9E1B306E73F3}"/>
    <cellStyle name="měny 2 5 2 7 2 4" xfId="6163" xr:uid="{7C5F4F25-CECC-43E7-AB73-4118D39EDA14}"/>
    <cellStyle name="měny 2 5 2 7 2 5" xfId="4391" xr:uid="{32AA6D8B-BBFF-4B81-B315-D18319868D81}"/>
    <cellStyle name="měny 2 5 2 7 3" xfId="1229" xr:uid="{5B9D0389-FB49-45AA-93F3-5E5485ABD620}"/>
    <cellStyle name="měny 2 5 2 7 3 2" xfId="3002" xr:uid="{07B28A6D-44AE-41E8-8E4F-E829823C3B7C}"/>
    <cellStyle name="měny 2 5 2 7 3 2 2" xfId="8318" xr:uid="{8AD5697E-A916-4A08-93AB-F10D0C9109C6}"/>
    <cellStyle name="měny 2 5 2 7 3 3" xfId="6546" xr:uid="{2C077F7A-5580-4634-8EC7-79D71C9FCDE2}"/>
    <cellStyle name="měny 2 5 2 7 3 4" xfId="4774" xr:uid="{EA7C1BBD-4724-49F2-B82A-5E3BB87B7970}"/>
    <cellStyle name="měny 2 5 2 7 4" xfId="2236" xr:uid="{23C55468-BD76-4CE0-8BA6-C117AF81F874}"/>
    <cellStyle name="měny 2 5 2 7 4 2" xfId="7552" xr:uid="{DC49593A-CF3A-430D-9EF7-54943A0FDD7B}"/>
    <cellStyle name="měny 2 5 2 7 5" xfId="5780" xr:uid="{67B20CFC-190B-4FA9-A65A-B3DF4AD15709}"/>
    <cellStyle name="měny 2 5 2 7 6" xfId="4008" xr:uid="{70B89C5B-CA31-484D-8774-CF4EC12A8D37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2 2 2" xfId="8373" xr:uid="{2CFE80B7-E875-4979-943A-23452C3FC7D4}"/>
    <cellStyle name="měny 2 5 2 8 2 3" xfId="6601" xr:uid="{BE192A21-476A-4039-8F98-371656D5D15D}"/>
    <cellStyle name="měny 2 5 2 8 2 4" xfId="4829" xr:uid="{4A756818-634E-44CC-8E94-BB89F2A28D87}"/>
    <cellStyle name="měny 2 5 2 8 3" xfId="2291" xr:uid="{39365288-8B49-4949-BC3D-2C7B9F0EEEF9}"/>
    <cellStyle name="měny 2 5 2 8 3 2" xfId="7607" xr:uid="{198346B5-62F6-464A-84A5-E7C2521E858D}"/>
    <cellStyle name="měny 2 5 2 8 4" xfId="5835" xr:uid="{229D3933-6881-4324-B46E-1B11FF614FEB}"/>
    <cellStyle name="měny 2 5 2 8 5" xfId="4063" xr:uid="{D75FFB98-38D2-49F9-B961-ADAC9C8C6DCB}"/>
    <cellStyle name="měny 2 5 2 9" xfId="135" xr:uid="{86BF6478-2090-42E6-9E04-376553E4E505}"/>
    <cellStyle name="měny 2 5 2 9 2" xfId="1908" xr:uid="{994C3765-0C2D-4001-9E4A-1EBB68E69E2A}"/>
    <cellStyle name="měny 2 5 2 9 2 2" xfId="7224" xr:uid="{F4FA3AB4-8D71-48A7-86CF-836C0FE9B75E}"/>
    <cellStyle name="měny 2 5 2 9 3" xfId="5452" xr:uid="{0D0D90C1-D237-4EFA-8C06-C5A7DF5BFBD7}"/>
    <cellStyle name="měny 2 5 2 9 4" xfId="3680" xr:uid="{DC159965-0DCA-4CA1-83FA-7185405BB273}"/>
    <cellStyle name="měny 2 5 3" xfId="32" xr:uid="{00000000-0005-0000-0000-000030000000}"/>
    <cellStyle name="měny 2 5 3 10" xfId="1808" xr:uid="{90A7A6A0-FE4B-4582-8F48-FCD7D8B4E33A}"/>
    <cellStyle name="měny 2 5 3 10 2" xfId="7124" xr:uid="{AEA23EA1-394B-4706-AEEE-5C68CFDA64F4}"/>
    <cellStyle name="měny 2 5 3 11" xfId="5352" xr:uid="{D6380FDB-D63D-485F-B5B1-DA588D7E48DA}"/>
    <cellStyle name="měny 2 5 3 12" xfId="3580" xr:uid="{3DE75A92-0DC8-42D1-9100-AB2D90B2CD5F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2 2 2" xfId="8655" xr:uid="{598CD935-D914-44C8-8AD2-FF202B8478B7}"/>
    <cellStyle name="měny 2 5 3 2 2 2 2 3" xfId="6883" xr:uid="{8925A9AF-7CDB-4B1B-B84D-7DB2A268F54D}"/>
    <cellStyle name="měny 2 5 3 2 2 2 2 4" xfId="5111" xr:uid="{FA8D68E5-FAC4-4518-BDCD-F5FAF6B306D2}"/>
    <cellStyle name="měny 2 5 3 2 2 2 3" xfId="2573" xr:uid="{2F759C6B-626F-404D-88BA-33D6676288D5}"/>
    <cellStyle name="měny 2 5 3 2 2 2 3 2" xfId="7889" xr:uid="{80615FE4-19D8-4819-801B-368596F4ECA0}"/>
    <cellStyle name="měny 2 5 3 2 2 2 4" xfId="6117" xr:uid="{444C7583-E72B-4E6F-BCCA-C1979D272AF2}"/>
    <cellStyle name="měny 2 5 3 2 2 2 5" xfId="4345" xr:uid="{3F526217-8856-4412-B866-3F5545953F7B}"/>
    <cellStyle name="měny 2 5 3 2 2 3" xfId="1183" xr:uid="{9B22F7A1-A01B-467F-AF44-F257BE668724}"/>
    <cellStyle name="měny 2 5 3 2 2 3 2" xfId="2956" xr:uid="{0DAF97FE-E9EC-48A9-B067-0395A91283A2}"/>
    <cellStyle name="měny 2 5 3 2 2 3 2 2" xfId="8272" xr:uid="{93C494DF-ADCB-4335-9AB8-1FEFBCE50A85}"/>
    <cellStyle name="měny 2 5 3 2 2 3 3" xfId="6500" xr:uid="{E05B3F6F-E273-48BA-A690-0E341E4B8F51}"/>
    <cellStyle name="měny 2 5 3 2 2 3 4" xfId="4728" xr:uid="{2F80EC6E-5A5B-4723-98E1-4B8A5C7ED90A}"/>
    <cellStyle name="měny 2 5 3 2 2 4" xfId="2190" xr:uid="{693CEE1D-D6BF-4FE0-9D46-B986F2F90DA4}"/>
    <cellStyle name="měny 2 5 3 2 2 4 2" xfId="7506" xr:uid="{E0F87762-4355-4BC6-B5AB-FE83997E6871}"/>
    <cellStyle name="měny 2 5 3 2 2 5" xfId="5734" xr:uid="{E3C69A38-C04A-4E03-8B43-1EFDE104BF14}"/>
    <cellStyle name="měny 2 5 3 2 2 6" xfId="3962" xr:uid="{81670705-21A9-4D51-BE79-907E02B728FF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2 2 2" xfId="8491" xr:uid="{3449B2EC-A33A-49B5-AC77-CC42ACF1908C}"/>
    <cellStyle name="měny 2 5 3 2 3 2 3" xfId="6719" xr:uid="{C4FBB048-0C9A-43E3-919A-B273F5CB9FE7}"/>
    <cellStyle name="měny 2 5 3 2 3 2 4" xfId="4947" xr:uid="{819D6F17-C481-4CCD-B561-824216FE709F}"/>
    <cellStyle name="měny 2 5 3 2 3 3" xfId="2409" xr:uid="{73705B7B-56D7-456F-B85C-D8C1DB3FC143}"/>
    <cellStyle name="měny 2 5 3 2 3 3 2" xfId="7725" xr:uid="{7B729249-34DB-47A0-BC7F-C5066B395952}"/>
    <cellStyle name="měny 2 5 3 2 3 4" xfId="5953" xr:uid="{644C5F02-64EF-432B-8B1C-D0ED44D0933E}"/>
    <cellStyle name="měny 2 5 3 2 3 5" xfId="4181" xr:uid="{54CA4B24-AC23-485B-B34D-0954C194E3F4}"/>
    <cellStyle name="měny 2 5 3 2 4" xfId="253" xr:uid="{7E03A6F5-B822-4358-B513-1650AA7662F2}"/>
    <cellStyle name="měny 2 5 3 2 4 2" xfId="2026" xr:uid="{EBA78D62-5EF8-422D-BCC9-2A0061931B32}"/>
    <cellStyle name="měny 2 5 3 2 4 2 2" xfId="7342" xr:uid="{DEBA7794-0CAA-45C7-892D-B32CEE39E240}"/>
    <cellStyle name="měny 2 5 3 2 4 3" xfId="5570" xr:uid="{D8D300E3-36A2-4406-BC74-E25584F8AE13}"/>
    <cellStyle name="měny 2 5 3 2 4 4" xfId="3798" xr:uid="{E4ED88ED-1456-4929-B872-8E8775CADECE}"/>
    <cellStyle name="měny 2 5 3 2 5" xfId="1019" xr:uid="{1F32CDD9-5B14-468B-B374-AC9FC88D694E}"/>
    <cellStyle name="měny 2 5 3 2 5 2" xfId="2792" xr:uid="{3A39AFC1-E64E-4748-84CE-C372BD1E2E2C}"/>
    <cellStyle name="měny 2 5 3 2 5 2 2" xfId="8108" xr:uid="{311E8836-47B2-47CD-A948-8CFBD0213A0B}"/>
    <cellStyle name="měny 2 5 3 2 5 3" xfId="6336" xr:uid="{645B2D76-BBB8-4629-B992-669672504E51}"/>
    <cellStyle name="měny 2 5 3 2 5 4" xfId="4564" xr:uid="{F378A5BC-323D-4F2E-9DE4-8EBDC8E3AE1E}"/>
    <cellStyle name="měny 2 5 3 2 6" xfId="1730" xr:uid="{AF5797B6-E011-4383-9A9F-4A47227261DD}"/>
    <cellStyle name="měny 2 5 3 2 6 2" xfId="3503" xr:uid="{BF8F0912-BD0E-4AF6-B285-01B7938C40A7}"/>
    <cellStyle name="měny 2 5 3 2 6 2 2" xfId="8819" xr:uid="{EF8C84F3-48CE-4FCB-9C8F-0F30715DCFC4}"/>
    <cellStyle name="měny 2 5 3 2 6 3" xfId="7047" xr:uid="{5EA18307-BE92-44A3-B51E-001BB7C8E3C5}"/>
    <cellStyle name="měny 2 5 3 2 6 4" xfId="5275" xr:uid="{1C610A3B-E0D6-415D-8923-913A905E15E1}"/>
    <cellStyle name="měny 2 5 3 2 7" xfId="1862" xr:uid="{000E8464-F41D-4B1F-891F-7C9A20F808B0}"/>
    <cellStyle name="měny 2 5 3 2 7 2" xfId="7178" xr:uid="{AD3E0170-56A9-4937-B681-7D1B62501757}"/>
    <cellStyle name="měny 2 5 3 2 8" xfId="5406" xr:uid="{583C959F-F201-4D89-9B7A-5BE825390FD2}"/>
    <cellStyle name="měny 2 5 3 2 9" xfId="3634" xr:uid="{10F50F12-18AD-486F-B264-AAA9FB6225E4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2 2 2" xfId="8601" xr:uid="{23986FDF-51DD-480F-8CFE-8E6742397D4B}"/>
    <cellStyle name="měny 2 5 3 3 2 2 2 3" xfId="6829" xr:uid="{5EB10716-6CCF-4E9A-A5B1-B07DF2BA0B1E}"/>
    <cellStyle name="měny 2 5 3 3 2 2 2 4" xfId="5057" xr:uid="{5F11D39A-B424-4DD3-B3E7-1E34F5ABF29B}"/>
    <cellStyle name="měny 2 5 3 3 2 2 3" xfId="2519" xr:uid="{0CCC980E-7188-4492-8CE7-017C005FFE69}"/>
    <cellStyle name="měny 2 5 3 3 2 2 3 2" xfId="7835" xr:uid="{9B19A54A-AEC7-4354-AED4-207665F976DC}"/>
    <cellStyle name="měny 2 5 3 3 2 2 4" xfId="6063" xr:uid="{3F2C3159-F448-44E8-9CF4-9855DF36506E}"/>
    <cellStyle name="měny 2 5 3 3 2 2 5" xfId="4291" xr:uid="{71AF9F0C-501C-4C03-90CD-3D3B893EEE0D}"/>
    <cellStyle name="měny 2 5 3 3 2 3" xfId="1129" xr:uid="{C4A33A92-131F-43CB-9BA3-0C7CCD5B16C7}"/>
    <cellStyle name="měny 2 5 3 3 2 3 2" xfId="2902" xr:uid="{CFFE3FA7-1802-49AD-8AD9-BB0838E44DFF}"/>
    <cellStyle name="měny 2 5 3 3 2 3 2 2" xfId="8218" xr:uid="{3EBDB37B-46B7-42D8-A178-82ACF546483A}"/>
    <cellStyle name="měny 2 5 3 3 2 3 3" xfId="6446" xr:uid="{394FD684-DC97-4D8C-83A0-A1B8FF2CD53E}"/>
    <cellStyle name="měny 2 5 3 3 2 3 4" xfId="4674" xr:uid="{AA81AFBC-6D7E-4843-8D79-035BFD437C65}"/>
    <cellStyle name="měny 2 5 3 3 2 4" xfId="2136" xr:uid="{866267C5-0141-4DEC-87C6-B8434FFDAA05}"/>
    <cellStyle name="měny 2 5 3 3 2 4 2" xfId="7452" xr:uid="{3AC14845-D4A0-4B57-9976-6CD1FC72091B}"/>
    <cellStyle name="měny 2 5 3 3 2 5" xfId="5680" xr:uid="{9B49EC1A-F293-4C3E-9D41-89AB4B922658}"/>
    <cellStyle name="měny 2 5 3 3 2 6" xfId="3908" xr:uid="{FC4A8170-C8A7-4955-9EBA-EE3B56412107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2 2 2" xfId="8437" xr:uid="{F66B5CA6-98BA-4909-AC2C-AAA39E9458FD}"/>
    <cellStyle name="měny 2 5 3 3 3 2 3" xfId="6665" xr:uid="{FBA4E266-9639-49BD-BE99-087BB28A5D8A}"/>
    <cellStyle name="měny 2 5 3 3 3 2 4" xfId="4893" xr:uid="{95865602-2406-4D1D-BA20-B28C135FB9E7}"/>
    <cellStyle name="měny 2 5 3 3 3 3" xfId="2355" xr:uid="{86DD9993-4488-4ED6-B366-72B7AA039678}"/>
    <cellStyle name="měny 2 5 3 3 3 3 2" xfId="7671" xr:uid="{AE3647C1-F17A-4F67-BBCF-13DB35652236}"/>
    <cellStyle name="měny 2 5 3 3 3 4" xfId="5899" xr:uid="{EAE50F69-A37A-4A2D-8D55-6F975A328C8A}"/>
    <cellStyle name="měny 2 5 3 3 3 5" xfId="4127" xr:uid="{A3227794-A5B2-453D-8228-A8B1679115E7}"/>
    <cellStyle name="měny 2 5 3 3 4" xfId="965" xr:uid="{3BA00BBC-EACC-44F1-AAA2-1BE94828E6E2}"/>
    <cellStyle name="měny 2 5 3 3 4 2" xfId="2738" xr:uid="{E1A460E6-C1EB-4F53-9B5C-D1A87C79323F}"/>
    <cellStyle name="měny 2 5 3 3 4 2 2" xfId="8054" xr:uid="{E8B1ACBB-FB9C-4468-AA4E-6799001F96F9}"/>
    <cellStyle name="měny 2 5 3 3 4 3" xfId="6282" xr:uid="{CDAE4860-51CD-4E45-AA13-736D41DDA111}"/>
    <cellStyle name="měny 2 5 3 3 4 4" xfId="4510" xr:uid="{8D5DFBAA-55A6-44D0-A848-832F9B7F9A7B}"/>
    <cellStyle name="měny 2 5 3 3 5" xfId="1972" xr:uid="{B31B82FB-493B-41AC-B669-ED54B2C96A7E}"/>
    <cellStyle name="měny 2 5 3 3 5 2" xfId="7288" xr:uid="{F8E7FD80-3F43-45A8-9547-B469602CB4F3}"/>
    <cellStyle name="měny 2 5 3 3 6" xfId="5516" xr:uid="{F7A60411-3F43-4339-901C-E8138925E860}"/>
    <cellStyle name="měny 2 5 3 3 7" xfId="3744" xr:uid="{E67A83C0-40F4-4D57-97FB-717D9E8ABDAB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2 2 2" xfId="8546" xr:uid="{70097AE3-3824-40F3-9B7A-294EF0E6721D}"/>
    <cellStyle name="měny 2 5 3 4 2 2 3" xfId="6774" xr:uid="{EF410805-84CF-4D31-AF1C-7C4E2D40828E}"/>
    <cellStyle name="měny 2 5 3 4 2 2 4" xfId="5002" xr:uid="{98D2A32E-1612-4D6B-9B24-5871229CD4AB}"/>
    <cellStyle name="měny 2 5 3 4 2 3" xfId="2464" xr:uid="{E430C8A9-7EA4-43B1-A7C6-BF6292608DFB}"/>
    <cellStyle name="měny 2 5 3 4 2 3 2" xfId="7780" xr:uid="{75F62FA8-6892-4734-9576-3F96C3DB2450}"/>
    <cellStyle name="měny 2 5 3 4 2 4" xfId="6008" xr:uid="{4CFF3629-C034-4784-A166-DBEBDA205496}"/>
    <cellStyle name="měny 2 5 3 4 2 5" xfId="4236" xr:uid="{0B03BE37-A46C-41AD-A013-78650D2AD1CB}"/>
    <cellStyle name="měny 2 5 3 4 3" xfId="1074" xr:uid="{A3AAA41D-8093-4952-8918-68C5F0765B71}"/>
    <cellStyle name="měny 2 5 3 4 3 2" xfId="2847" xr:uid="{4DFCB179-1B4B-4439-BC5F-399AD77B8326}"/>
    <cellStyle name="měny 2 5 3 4 3 2 2" xfId="8163" xr:uid="{AA5EE0B1-F841-455A-8174-2DD6A992E5B2}"/>
    <cellStyle name="měny 2 5 3 4 3 3" xfId="6391" xr:uid="{A12B7723-DB2B-4401-84F2-0AC1EEE46548}"/>
    <cellStyle name="měny 2 5 3 4 3 4" xfId="4619" xr:uid="{B38E4F2C-3438-45F3-9B55-CC8EF368C03D}"/>
    <cellStyle name="měny 2 5 3 4 4" xfId="2081" xr:uid="{B44BC5A1-0B10-40E6-921A-D005BD5834B1}"/>
    <cellStyle name="měny 2 5 3 4 4 2" xfId="7397" xr:uid="{70894CAA-E16A-4EAB-8930-1776C1B8D8F1}"/>
    <cellStyle name="měny 2 5 3 4 5" xfId="5625" xr:uid="{48AD7C23-6EEE-4ADC-9C2A-F95A579EFF12}"/>
    <cellStyle name="měny 2 5 3 4 6" xfId="3853" xr:uid="{3443A8C9-1074-4D8E-BEDF-8F502BB4129A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2 2 2" xfId="8710" xr:uid="{BDDA9C4B-BCF9-4687-80B0-472975AACA05}"/>
    <cellStyle name="měny 2 5 3 5 2 2 3" xfId="6938" xr:uid="{98042741-A708-4EB8-87BD-FF4FA71B28C9}"/>
    <cellStyle name="měny 2 5 3 5 2 2 4" xfId="5166" xr:uid="{9F4E12E2-A60C-4C0A-934F-0991B8B546B5}"/>
    <cellStyle name="měny 2 5 3 5 2 3" xfId="2628" xr:uid="{11AD8D17-FC53-45C6-A3ED-E6CEEF927DD1}"/>
    <cellStyle name="měny 2 5 3 5 2 3 2" xfId="7944" xr:uid="{47825379-D39B-489F-901B-A8CB84C1691F}"/>
    <cellStyle name="měny 2 5 3 5 2 4" xfId="6172" xr:uid="{129A802C-9B6A-438B-AF3A-046023A21A48}"/>
    <cellStyle name="měny 2 5 3 5 2 5" xfId="4400" xr:uid="{E45786C3-B531-4103-B13E-D34AB40B4F69}"/>
    <cellStyle name="měny 2 5 3 5 3" xfId="1238" xr:uid="{1362277C-6C0E-49CE-AF7B-9E08440FCC8C}"/>
    <cellStyle name="měny 2 5 3 5 3 2" xfId="3011" xr:uid="{C6466D4A-A35B-4B56-BD42-273137DC9B7B}"/>
    <cellStyle name="měny 2 5 3 5 3 2 2" xfId="8327" xr:uid="{6F3C210A-6299-4E0A-BCBB-DBDA5480282D}"/>
    <cellStyle name="měny 2 5 3 5 3 3" xfId="6555" xr:uid="{1709B698-07A0-41D7-BE09-7ECF598350FB}"/>
    <cellStyle name="měny 2 5 3 5 3 4" xfId="4783" xr:uid="{5F87F02E-4F9F-4EFF-93FC-0D748118D340}"/>
    <cellStyle name="měny 2 5 3 5 4" xfId="2245" xr:uid="{01F79F76-6001-4619-B302-0942CC8F2229}"/>
    <cellStyle name="měny 2 5 3 5 4 2" xfId="7561" xr:uid="{64EAFD81-C061-4540-8D9A-A7CA17CDC4DD}"/>
    <cellStyle name="měny 2 5 3 5 5" xfId="5789" xr:uid="{F55F0E36-698B-4013-9E11-8D79605D49CF}"/>
    <cellStyle name="měny 2 5 3 5 6" xfId="4017" xr:uid="{FF16B42F-FF3C-4403-A358-EB3BA0A1904B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2 2 2" xfId="8382" xr:uid="{736FD548-805E-4F56-943F-09AD3F5CE7A0}"/>
    <cellStyle name="měny 2 5 3 6 2 3" xfId="6610" xr:uid="{08D63D38-F8F0-429E-AC1D-9BA74E5EFEDE}"/>
    <cellStyle name="měny 2 5 3 6 2 4" xfId="4838" xr:uid="{6DD433F8-4A5E-4E55-828F-62FD4977AE99}"/>
    <cellStyle name="měny 2 5 3 6 3" xfId="2300" xr:uid="{2289A744-AF75-40E2-9308-385606697EB7}"/>
    <cellStyle name="měny 2 5 3 6 3 2" xfId="7616" xr:uid="{DF4A635C-8DD7-4E3D-A26E-B2064C383155}"/>
    <cellStyle name="měny 2 5 3 6 4" xfId="5844" xr:uid="{35A3E06D-0A03-477B-B245-4B25440D43B4}"/>
    <cellStyle name="měny 2 5 3 6 5" xfId="4072" xr:uid="{5C58B70A-3E58-479D-952C-AF4C24F34933}"/>
    <cellStyle name="měny 2 5 3 7" xfId="144" xr:uid="{87C02B0A-4EED-4FB7-8F28-49A4963B17D2}"/>
    <cellStyle name="měny 2 5 3 7 2" xfId="1917" xr:uid="{69650B86-E2DB-43B8-942C-A36E60AC8D74}"/>
    <cellStyle name="měny 2 5 3 7 2 2" xfId="7233" xr:uid="{E33D1C18-762D-4F6C-B0B1-B6A68EB3E901}"/>
    <cellStyle name="měny 2 5 3 7 3" xfId="5461" xr:uid="{747EE86D-B376-4F4E-91A0-B3470CAC57A8}"/>
    <cellStyle name="měny 2 5 3 7 4" xfId="3689" xr:uid="{5C700C03-9B0B-4F9E-BE3F-879290989761}"/>
    <cellStyle name="měny 2 5 3 8" xfId="910" xr:uid="{9DE5F131-6A89-453D-A508-6720BD0AE6C8}"/>
    <cellStyle name="měny 2 5 3 8 2" xfId="2683" xr:uid="{B97F42A3-AEB5-4B03-8B1A-72C27A861C69}"/>
    <cellStyle name="měny 2 5 3 8 2 2" xfId="7999" xr:uid="{E46D2C45-DAB7-4C0B-84CB-31F03B6DF15A}"/>
    <cellStyle name="měny 2 5 3 8 3" xfId="6227" xr:uid="{3623B927-C386-4CB1-B6C5-E5ADEFC3F793}"/>
    <cellStyle name="měny 2 5 3 8 4" xfId="4455" xr:uid="{81A5C023-399F-4744-9EB5-540EE36D2F0D}"/>
    <cellStyle name="měny 2 5 3 9" xfId="1676" xr:uid="{5648B907-39F7-4C47-9AD2-55510A33AC49}"/>
    <cellStyle name="měny 2 5 3 9 2" xfId="3449" xr:uid="{7E3DF21B-1970-4164-A606-8618E34C3961}"/>
    <cellStyle name="měny 2 5 3 9 2 2" xfId="8765" xr:uid="{9CBB1CD6-657B-46C9-9171-1729E2E8694F}"/>
    <cellStyle name="měny 2 5 3 9 3" xfId="6993" xr:uid="{5F8C56F8-5989-448F-A885-CEBF2B1DC3AF}"/>
    <cellStyle name="měny 2 5 3 9 4" xfId="5221" xr:uid="{57AF867E-7AEE-4770-A6D0-B515720A38BE}"/>
    <cellStyle name="měny 2 5 4" xfId="50" xr:uid="{00000000-0005-0000-0000-000031000000}"/>
    <cellStyle name="měny 2 5 4 10" xfId="1826" xr:uid="{340BFFA0-4D60-429E-B88C-7369FF4D194A}"/>
    <cellStyle name="měny 2 5 4 10 2" xfId="7142" xr:uid="{AB9E6E39-59F7-46CD-B501-10AE271A7D30}"/>
    <cellStyle name="měny 2 5 4 11" xfId="5370" xr:uid="{4AEBE4FD-D2C2-4B85-946A-7238EF19DB9E}"/>
    <cellStyle name="měny 2 5 4 12" xfId="3598" xr:uid="{475B783C-8D18-4B5A-BDA4-21191881FB16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2 2 2" xfId="8673" xr:uid="{4CFC8EBE-72B3-43ED-AD2B-FC7323887E35}"/>
    <cellStyle name="měny 2 5 4 2 2 2 2 3" xfId="6901" xr:uid="{4F86978B-F12B-454B-8914-306F440B4813}"/>
    <cellStyle name="měny 2 5 4 2 2 2 2 4" xfId="5129" xr:uid="{A05E5C10-4726-48F2-8B39-6DD0CFB7CAF2}"/>
    <cellStyle name="měny 2 5 4 2 2 2 3" xfId="2591" xr:uid="{6C0F4E99-970D-4B20-8E08-B2F5C4B43883}"/>
    <cellStyle name="měny 2 5 4 2 2 2 3 2" xfId="7907" xr:uid="{F894AA9C-C353-4A50-9DF2-93C2F6171383}"/>
    <cellStyle name="měny 2 5 4 2 2 2 4" xfId="6135" xr:uid="{04EF0EBB-E58E-4FBE-81ED-3DE39DD6F104}"/>
    <cellStyle name="měny 2 5 4 2 2 2 5" xfId="4363" xr:uid="{6A5F1301-E9C6-4A68-82FD-8D1830B18FDB}"/>
    <cellStyle name="měny 2 5 4 2 2 3" xfId="1201" xr:uid="{94345DC4-0823-4CBF-933E-D7843B8EACE6}"/>
    <cellStyle name="měny 2 5 4 2 2 3 2" xfId="2974" xr:uid="{6AA3B4EF-E443-4813-BE4F-6E73A625C032}"/>
    <cellStyle name="měny 2 5 4 2 2 3 2 2" xfId="8290" xr:uid="{05A8F7BD-7CDD-48DE-B03D-B57D3A9A39A8}"/>
    <cellStyle name="měny 2 5 4 2 2 3 3" xfId="6518" xr:uid="{07A9E000-84BB-44B9-9060-55B2DEB6F943}"/>
    <cellStyle name="měny 2 5 4 2 2 3 4" xfId="4746" xr:uid="{994AE5DB-BE10-431F-AEB0-7F4CEF11F862}"/>
    <cellStyle name="měny 2 5 4 2 2 4" xfId="2208" xr:uid="{AD15D287-BDB7-4E66-AD73-8A5920E7DDCF}"/>
    <cellStyle name="měny 2 5 4 2 2 4 2" xfId="7524" xr:uid="{AFF5A135-C1E7-4B4A-B19F-C76C55DF7543}"/>
    <cellStyle name="měny 2 5 4 2 2 5" xfId="5752" xr:uid="{98B4D3AA-310C-4817-BE30-D09CD817AE43}"/>
    <cellStyle name="měny 2 5 4 2 2 6" xfId="3980" xr:uid="{D7847B8C-50CA-43C9-9489-3C611059FADE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2 2 2" xfId="8509" xr:uid="{D65D54C0-0D33-4F37-BE54-4DB35019299E}"/>
    <cellStyle name="měny 2 5 4 2 3 2 3" xfId="6737" xr:uid="{C0C6506A-BD07-431A-AEE3-CC029433D381}"/>
    <cellStyle name="měny 2 5 4 2 3 2 4" xfId="4965" xr:uid="{C9416D98-9CFD-4A4E-BBDE-2B88F8CC7E71}"/>
    <cellStyle name="měny 2 5 4 2 3 3" xfId="2427" xr:uid="{FA1723E4-420C-45AD-A322-E0BB8780F7EC}"/>
    <cellStyle name="měny 2 5 4 2 3 3 2" xfId="7743" xr:uid="{C94C881C-16A1-4192-9446-6DEB637F28C8}"/>
    <cellStyle name="měny 2 5 4 2 3 4" xfId="5971" xr:uid="{0643C98F-E33B-4ACC-A797-3EA19C8E2F23}"/>
    <cellStyle name="měny 2 5 4 2 3 5" xfId="4199" xr:uid="{4A1D5649-5EC7-4958-A3DC-5F54A0AC860C}"/>
    <cellStyle name="měny 2 5 4 2 4" xfId="271" xr:uid="{93294425-784B-4F85-9AFF-71922D6A72C4}"/>
    <cellStyle name="měny 2 5 4 2 4 2" xfId="2044" xr:uid="{1E1BEE23-363C-432B-A03D-6D50FEA766AC}"/>
    <cellStyle name="měny 2 5 4 2 4 2 2" xfId="7360" xr:uid="{689FF44D-70A4-4A25-AF4C-62F8692767F0}"/>
    <cellStyle name="měny 2 5 4 2 4 3" xfId="5588" xr:uid="{9CE3CA13-7445-488C-93FD-C716FD76CDB4}"/>
    <cellStyle name="měny 2 5 4 2 4 4" xfId="3816" xr:uid="{D37015DB-6F7D-4E59-86B3-DCF015E534B3}"/>
    <cellStyle name="měny 2 5 4 2 5" xfId="1037" xr:uid="{D1CC6458-8DC2-49F1-82A0-097D356D800B}"/>
    <cellStyle name="měny 2 5 4 2 5 2" xfId="2810" xr:uid="{3E8F19F8-F71C-451F-BE4F-27EB40D2384B}"/>
    <cellStyle name="měny 2 5 4 2 5 2 2" xfId="8126" xr:uid="{D5369678-4F59-492B-9DC5-7B1B0796825B}"/>
    <cellStyle name="měny 2 5 4 2 5 3" xfId="6354" xr:uid="{E0571C2E-9D92-4CB3-823A-28B6DB6016A3}"/>
    <cellStyle name="měny 2 5 4 2 5 4" xfId="4582" xr:uid="{93BDD75B-9F62-4D29-8398-8A8879042754}"/>
    <cellStyle name="měny 2 5 4 2 6" xfId="1748" xr:uid="{70D23842-947C-4B39-BDC8-36E84D0DB093}"/>
    <cellStyle name="měny 2 5 4 2 6 2" xfId="3521" xr:uid="{D7181582-C610-460E-94AD-AC520AE36600}"/>
    <cellStyle name="měny 2 5 4 2 6 2 2" xfId="8837" xr:uid="{0EAAC9A6-6851-4367-9AA3-30133893746F}"/>
    <cellStyle name="měny 2 5 4 2 6 3" xfId="7065" xr:uid="{96DF4BCC-CC25-4F6E-B6F5-88AC9DEDE64C}"/>
    <cellStyle name="měny 2 5 4 2 6 4" xfId="5293" xr:uid="{A1EBA87B-EFD2-4D57-813E-C0A0E74C0189}"/>
    <cellStyle name="měny 2 5 4 2 7" xfId="1880" xr:uid="{1C84C5B1-BB20-403B-B447-69A5089892DC}"/>
    <cellStyle name="měny 2 5 4 2 7 2" xfId="7196" xr:uid="{3A30B999-AE21-4ED0-8BE0-5BBD4D3E46AE}"/>
    <cellStyle name="měny 2 5 4 2 8" xfId="5424" xr:uid="{20E103EF-9FEB-4F11-A592-4128A84E2012}"/>
    <cellStyle name="měny 2 5 4 2 9" xfId="3652" xr:uid="{9BFD41D9-6FA9-419C-8A21-511126965E6B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2 2 2" xfId="8619" xr:uid="{035F43A6-BBB6-4946-B30C-22385B6A73F9}"/>
    <cellStyle name="měny 2 5 4 3 2 2 2 3" xfId="6847" xr:uid="{1612EDC3-12FE-413F-95D9-FC6F4B1D68DE}"/>
    <cellStyle name="měny 2 5 4 3 2 2 2 4" xfId="5075" xr:uid="{76CC5F06-07D9-4577-9C6C-6C24C0C31F89}"/>
    <cellStyle name="měny 2 5 4 3 2 2 3" xfId="2537" xr:uid="{60A9EC79-9DD3-4E33-AFF5-F350A8C9F2EF}"/>
    <cellStyle name="měny 2 5 4 3 2 2 3 2" xfId="7853" xr:uid="{E0611662-E448-45D9-BF54-C971D8254133}"/>
    <cellStyle name="měny 2 5 4 3 2 2 4" xfId="6081" xr:uid="{4C820139-6EF8-4636-92CF-61F80E1CC8C0}"/>
    <cellStyle name="měny 2 5 4 3 2 2 5" xfId="4309" xr:uid="{16D4B502-55D1-49D8-BA99-D2A2BBDC5E9E}"/>
    <cellStyle name="měny 2 5 4 3 2 3" xfId="1147" xr:uid="{ECE8E101-BA43-4A52-8A53-23AFDC6946BD}"/>
    <cellStyle name="měny 2 5 4 3 2 3 2" xfId="2920" xr:uid="{FA5F8AAB-475C-4897-95A0-CAAECBA6A05C}"/>
    <cellStyle name="měny 2 5 4 3 2 3 2 2" xfId="8236" xr:uid="{58F3BD1C-D6B9-4A77-8BFA-9B8D015B937C}"/>
    <cellStyle name="měny 2 5 4 3 2 3 3" xfId="6464" xr:uid="{EC372127-6259-49A9-A88A-240FEF16D93C}"/>
    <cellStyle name="měny 2 5 4 3 2 3 4" xfId="4692" xr:uid="{0A38AE09-9A22-49F9-8CB1-94FBB1EAEEA2}"/>
    <cellStyle name="měny 2 5 4 3 2 4" xfId="2154" xr:uid="{42373648-F5BD-4E76-807E-02D5B4764CAF}"/>
    <cellStyle name="měny 2 5 4 3 2 4 2" xfId="7470" xr:uid="{4AA614C6-FD82-4C51-BB58-41B780006B0B}"/>
    <cellStyle name="měny 2 5 4 3 2 5" xfId="5698" xr:uid="{E47E4E41-CE4D-403C-9888-40CF5D389C0F}"/>
    <cellStyle name="měny 2 5 4 3 2 6" xfId="3926" xr:uid="{EF18C2C2-125F-4E41-8DA0-7AD14465E37E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2 2 2" xfId="8455" xr:uid="{CB4A4834-19FA-4903-8A85-E3B616FB2264}"/>
    <cellStyle name="měny 2 5 4 3 3 2 3" xfId="6683" xr:uid="{8DF2BFE4-3270-46A6-BD67-A926C7E87D6D}"/>
    <cellStyle name="měny 2 5 4 3 3 2 4" xfId="4911" xr:uid="{A79EBEF7-DF70-4EE5-AB54-A442CB35FEB9}"/>
    <cellStyle name="měny 2 5 4 3 3 3" xfId="2373" xr:uid="{B7CFC819-D599-4AE6-9B56-2F62827CF9C5}"/>
    <cellStyle name="měny 2 5 4 3 3 3 2" xfId="7689" xr:uid="{FC83152D-9689-40AC-B0FA-5B5352B98728}"/>
    <cellStyle name="měny 2 5 4 3 3 4" xfId="5917" xr:uid="{6CE8FF3A-04C3-4C54-AE20-3EFCD25597B6}"/>
    <cellStyle name="měny 2 5 4 3 3 5" xfId="4145" xr:uid="{2BD3DFE1-4430-40A3-B90E-723830308C23}"/>
    <cellStyle name="měny 2 5 4 3 4" xfId="983" xr:uid="{D6A0A821-763C-4F69-8C50-D94892C306CA}"/>
    <cellStyle name="měny 2 5 4 3 4 2" xfId="2756" xr:uid="{5B986696-A8A5-4105-BA35-FB0CA6390A06}"/>
    <cellStyle name="měny 2 5 4 3 4 2 2" xfId="8072" xr:uid="{80EF6446-526A-4F6C-88D7-3090560CB748}"/>
    <cellStyle name="měny 2 5 4 3 4 3" xfId="6300" xr:uid="{A4171857-6512-4505-87F0-866B05234FFF}"/>
    <cellStyle name="měny 2 5 4 3 4 4" xfId="4528" xr:uid="{59080827-3E29-467D-9AF0-DC30E915ADC7}"/>
    <cellStyle name="měny 2 5 4 3 5" xfId="1990" xr:uid="{CA0A4C10-C9FC-40ED-93C6-EE4096FF877D}"/>
    <cellStyle name="měny 2 5 4 3 5 2" xfId="7306" xr:uid="{07EA9D6A-CCEC-46EF-9D65-B71DC813BA8C}"/>
    <cellStyle name="měny 2 5 4 3 6" xfId="5534" xr:uid="{C9E16D8E-6B4A-42E7-98AB-0F6B8D3A5D35}"/>
    <cellStyle name="měny 2 5 4 3 7" xfId="3762" xr:uid="{F3B70CB2-9FE1-4F9E-B52A-53B5D1189021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2 2 2" xfId="8564" xr:uid="{8BB9CCC5-D44D-43A1-AADC-70195FBD6D2F}"/>
    <cellStyle name="měny 2 5 4 4 2 2 3" xfId="6792" xr:uid="{FA0BB9BB-6FEF-41DB-A4B0-ADFB7318084F}"/>
    <cellStyle name="měny 2 5 4 4 2 2 4" xfId="5020" xr:uid="{F4C9D03E-941A-4141-8574-C04EBB3590E4}"/>
    <cellStyle name="měny 2 5 4 4 2 3" xfId="2482" xr:uid="{1E2EAEBC-691F-4A87-9B3C-F12E471336DB}"/>
    <cellStyle name="měny 2 5 4 4 2 3 2" xfId="7798" xr:uid="{E099EAE2-482D-4278-B6B9-BE1D66824D3B}"/>
    <cellStyle name="měny 2 5 4 4 2 4" xfId="6026" xr:uid="{74ABD57A-B5DD-4ED8-9F04-3FCD20CC1DB1}"/>
    <cellStyle name="měny 2 5 4 4 2 5" xfId="4254" xr:uid="{4B602341-8863-4332-9F24-5B8E39FFAD12}"/>
    <cellStyle name="měny 2 5 4 4 3" xfId="1092" xr:uid="{2BA5E856-A8AA-4C8D-A89C-925941A50D02}"/>
    <cellStyle name="měny 2 5 4 4 3 2" xfId="2865" xr:uid="{9F53D62C-4E23-4164-A63D-B343026CE22B}"/>
    <cellStyle name="měny 2 5 4 4 3 2 2" xfId="8181" xr:uid="{ECFE437F-65FA-4BFE-857F-B7F8B215675C}"/>
    <cellStyle name="měny 2 5 4 4 3 3" xfId="6409" xr:uid="{BFE001AF-247D-49E5-9C87-B180E57F956A}"/>
    <cellStyle name="měny 2 5 4 4 3 4" xfId="4637" xr:uid="{583D2822-368B-425B-B229-27D47DBD3A71}"/>
    <cellStyle name="měny 2 5 4 4 4" xfId="2099" xr:uid="{FC432FA3-6357-4805-94CF-E90C5F2239F0}"/>
    <cellStyle name="měny 2 5 4 4 4 2" xfId="7415" xr:uid="{CE8A618D-141F-4AC2-AF5C-9F7A46CBF701}"/>
    <cellStyle name="měny 2 5 4 4 5" xfId="5643" xr:uid="{6D89C2AE-F79F-4B35-BCDA-F5C9258D7C83}"/>
    <cellStyle name="měny 2 5 4 4 6" xfId="3871" xr:uid="{4D1C3EB1-2166-46DD-BE97-942EE23E5392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2 2 2" xfId="8728" xr:uid="{53BAD95E-5800-469B-9D37-7DB647A761AE}"/>
    <cellStyle name="měny 2 5 4 5 2 2 3" xfId="6956" xr:uid="{B7831239-15A9-400C-AAEC-3395D7146EEA}"/>
    <cellStyle name="měny 2 5 4 5 2 2 4" xfId="5184" xr:uid="{A294F990-9A73-4BE8-B9C6-1D5F8213E4DB}"/>
    <cellStyle name="měny 2 5 4 5 2 3" xfId="2646" xr:uid="{9F1997F1-FFD3-4A68-8A34-237419FC8EC8}"/>
    <cellStyle name="měny 2 5 4 5 2 3 2" xfId="7962" xr:uid="{E69D4785-20FC-464E-AF5A-440C7BAEA5D0}"/>
    <cellStyle name="měny 2 5 4 5 2 4" xfId="6190" xr:uid="{96E8DCC6-D394-4B5D-B9E7-CCD867237BEF}"/>
    <cellStyle name="měny 2 5 4 5 2 5" xfId="4418" xr:uid="{ED33D017-23F8-4148-89C7-C573A47BBF9F}"/>
    <cellStyle name="měny 2 5 4 5 3" xfId="1256" xr:uid="{54BB3582-0A9A-4BBB-8CC2-BC38582A5598}"/>
    <cellStyle name="měny 2 5 4 5 3 2" xfId="3029" xr:uid="{6994964B-67F8-4E93-83F4-E6B93F430238}"/>
    <cellStyle name="měny 2 5 4 5 3 2 2" xfId="8345" xr:uid="{61EC9348-3BF9-4735-B5CD-EDE52CF3B9AD}"/>
    <cellStyle name="měny 2 5 4 5 3 3" xfId="6573" xr:uid="{B5F05C99-A428-4002-BF20-B2C06DCD44F0}"/>
    <cellStyle name="měny 2 5 4 5 3 4" xfId="4801" xr:uid="{5BF43C70-53FA-4D1A-9CD6-DF4875208440}"/>
    <cellStyle name="měny 2 5 4 5 4" xfId="2263" xr:uid="{0E674684-4D32-4DAD-8E8D-87AA175404A3}"/>
    <cellStyle name="měny 2 5 4 5 4 2" xfId="7579" xr:uid="{89FC4247-A211-4577-9CC3-EB833EA00C6B}"/>
    <cellStyle name="měny 2 5 4 5 5" xfId="5807" xr:uid="{C68FB806-B742-4136-84AE-B77F2EDFFD0B}"/>
    <cellStyle name="měny 2 5 4 5 6" xfId="4035" xr:uid="{6CA9757A-6C8C-46F3-BA7A-9B6D64335E4B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2 2 2" xfId="8400" xr:uid="{58C3F580-7EF7-4C23-9D3F-14A7267ED18E}"/>
    <cellStyle name="měny 2 5 4 6 2 3" xfId="6628" xr:uid="{91D17B93-E811-4357-8B4C-B7DC9D6D8665}"/>
    <cellStyle name="měny 2 5 4 6 2 4" xfId="4856" xr:uid="{607425AB-08C3-4D8A-8FAC-649868509F57}"/>
    <cellStyle name="měny 2 5 4 6 3" xfId="2318" xr:uid="{5789B23F-7021-4F81-971B-42FE4C52B97F}"/>
    <cellStyle name="měny 2 5 4 6 3 2" xfId="7634" xr:uid="{8ED81745-355D-49CF-A279-28DEE1521FDB}"/>
    <cellStyle name="měny 2 5 4 6 4" xfId="5862" xr:uid="{9CBFF9F1-D1F7-479A-B713-2F2F6D95F547}"/>
    <cellStyle name="měny 2 5 4 6 5" xfId="4090" xr:uid="{D720B120-025A-4509-859A-A1AF19793D88}"/>
    <cellStyle name="měny 2 5 4 7" xfId="162" xr:uid="{9645D4C6-E934-44CC-A0B6-E4F83523698F}"/>
    <cellStyle name="měny 2 5 4 7 2" xfId="1935" xr:uid="{5A8EA029-BC66-430F-894F-2F2F754AEEE6}"/>
    <cellStyle name="měny 2 5 4 7 2 2" xfId="7251" xr:uid="{9E3B1BBC-950D-4D17-88D3-63B600663A17}"/>
    <cellStyle name="měny 2 5 4 7 3" xfId="5479" xr:uid="{313EAC3D-8AF1-4C51-B8D3-3032572E229D}"/>
    <cellStyle name="měny 2 5 4 7 4" xfId="3707" xr:uid="{86C1A59D-7E57-4608-B3D3-D3453619F00D}"/>
    <cellStyle name="měny 2 5 4 8" xfId="928" xr:uid="{03DCF0C6-94DC-453F-A436-BF6FD9036FE1}"/>
    <cellStyle name="měny 2 5 4 8 2" xfId="2701" xr:uid="{71DDADA2-94FD-4800-A5FF-514E45836491}"/>
    <cellStyle name="měny 2 5 4 8 2 2" xfId="8017" xr:uid="{81B1262C-A2FE-40A4-AC77-38D091DC4475}"/>
    <cellStyle name="měny 2 5 4 8 3" xfId="6245" xr:uid="{F3A9866C-71F3-427B-B1F4-8AD7E2751636}"/>
    <cellStyle name="měny 2 5 4 8 4" xfId="4473" xr:uid="{0AF60DDA-7B30-454C-A38F-F2155DEC7E1A}"/>
    <cellStyle name="měny 2 5 4 9" xfId="1694" xr:uid="{A28DB460-EC34-4515-A51F-606FE0915B3D}"/>
    <cellStyle name="měny 2 5 4 9 2" xfId="3467" xr:uid="{835E3ABA-5D38-4063-A34D-3E25C889873A}"/>
    <cellStyle name="měny 2 5 4 9 2 2" xfId="8783" xr:uid="{A226B1EB-7F58-4A16-A0A0-089263AEFCF1}"/>
    <cellStyle name="měny 2 5 4 9 3" xfId="7011" xr:uid="{70B40345-6A2D-4D38-B652-7F396A27B317}"/>
    <cellStyle name="měny 2 5 4 9 4" xfId="5239" xr:uid="{A50DFFDC-88A9-48A8-BC1E-6643E0DDE464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2 2 2" xfId="8637" xr:uid="{D5116FF4-3B1A-4F63-B138-7374A0B27FC1}"/>
    <cellStyle name="měny 2 5 5 2 2 2 3" xfId="6865" xr:uid="{10B04AA0-0641-4F49-B995-C11D67632F85}"/>
    <cellStyle name="měny 2 5 5 2 2 2 4" xfId="5093" xr:uid="{6B26721E-FD1B-45D6-9793-D461A775B712}"/>
    <cellStyle name="měny 2 5 5 2 2 3" xfId="2555" xr:uid="{C33516DC-5231-4900-A678-3606C2A2C2D8}"/>
    <cellStyle name="měny 2 5 5 2 2 3 2" xfId="7871" xr:uid="{20906386-700B-41DF-B353-871F254E2F73}"/>
    <cellStyle name="měny 2 5 5 2 2 4" xfId="6099" xr:uid="{A5664A15-2826-4E8C-9B15-D751B6A01C71}"/>
    <cellStyle name="měny 2 5 5 2 2 5" xfId="4327" xr:uid="{13B993D0-DF88-4B33-A93E-AB367DB06C71}"/>
    <cellStyle name="měny 2 5 5 2 3" xfId="1165" xr:uid="{1D2220F2-BE6A-4ABF-955E-CDDDB24F76B5}"/>
    <cellStyle name="měny 2 5 5 2 3 2" xfId="2938" xr:uid="{1CAB2A1D-9F04-45DF-85DD-577319FF494B}"/>
    <cellStyle name="měny 2 5 5 2 3 2 2" xfId="8254" xr:uid="{4CE427D2-940B-4D2E-BFEB-070601496BF5}"/>
    <cellStyle name="měny 2 5 5 2 3 3" xfId="6482" xr:uid="{4B6761ED-D5D4-42EA-B504-36DCDC6B571D}"/>
    <cellStyle name="měny 2 5 5 2 3 4" xfId="4710" xr:uid="{51DAB275-A97E-45FD-ABA3-DD8A9732040B}"/>
    <cellStyle name="měny 2 5 5 2 4" xfId="2172" xr:uid="{04ABD7AE-30D4-42E2-83B5-F61993A8F318}"/>
    <cellStyle name="měny 2 5 5 2 4 2" xfId="7488" xr:uid="{AFCC5D65-3A53-48F8-85EC-57F395D316F8}"/>
    <cellStyle name="měny 2 5 5 2 5" xfId="5716" xr:uid="{6BA6ADF3-FEF2-4828-96A7-706022827CFB}"/>
    <cellStyle name="měny 2 5 5 2 6" xfId="3944" xr:uid="{07A9755B-1AAA-4056-8680-9C6AF7849E7E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2 2 2" xfId="8473" xr:uid="{547FCE4E-051F-4DDC-9706-CA833FCCFD4E}"/>
    <cellStyle name="měny 2 5 5 3 2 3" xfId="6701" xr:uid="{3D2A7228-EA81-45D5-8D9D-6C8672F43431}"/>
    <cellStyle name="měny 2 5 5 3 2 4" xfId="4929" xr:uid="{2E597CF9-31CB-4DA8-A405-49176F5BE347}"/>
    <cellStyle name="měny 2 5 5 3 3" xfId="2391" xr:uid="{9ED04F88-D47D-46E0-8EEF-7C10C4C0DA46}"/>
    <cellStyle name="měny 2 5 5 3 3 2" xfId="7707" xr:uid="{02AA1A58-D550-4933-BC21-995C89F1636B}"/>
    <cellStyle name="měny 2 5 5 3 4" xfId="5935" xr:uid="{5E594B0E-E019-4D2F-B240-1828BB1A4D1D}"/>
    <cellStyle name="měny 2 5 5 3 5" xfId="4163" xr:uid="{D876703C-89AD-4818-BE26-AD74A4D385C7}"/>
    <cellStyle name="měny 2 5 5 4" xfId="235" xr:uid="{DD9C6D61-2C93-4394-862D-822501F69317}"/>
    <cellStyle name="měny 2 5 5 4 2" xfId="2008" xr:uid="{52280423-E627-4893-BD37-8EF664C689BF}"/>
    <cellStyle name="měny 2 5 5 4 2 2" xfId="7324" xr:uid="{D2653416-FA66-4D19-80D6-DFF103D55185}"/>
    <cellStyle name="měny 2 5 5 4 3" xfId="5552" xr:uid="{A8D67401-49D4-4280-9CE1-6FA4AE4B93B7}"/>
    <cellStyle name="měny 2 5 5 4 4" xfId="3780" xr:uid="{CF3BA2EA-E347-4209-A0AD-E3490FDB8429}"/>
    <cellStyle name="měny 2 5 5 5" xfId="1001" xr:uid="{12D5B7F0-1D02-4539-83D5-7DA703865DE0}"/>
    <cellStyle name="měny 2 5 5 5 2" xfId="2774" xr:uid="{1F23185D-BB57-4FCD-9421-7B3B13143BE5}"/>
    <cellStyle name="měny 2 5 5 5 2 2" xfId="8090" xr:uid="{6713A495-457B-47D7-8F43-A1FC77020258}"/>
    <cellStyle name="měny 2 5 5 5 3" xfId="6318" xr:uid="{61669107-4D3D-4396-BE4D-74ED76126046}"/>
    <cellStyle name="měny 2 5 5 5 4" xfId="4546" xr:uid="{75038ED4-5497-4A2F-B722-ECD17134BB69}"/>
    <cellStyle name="měny 2 5 5 6" xfId="1712" xr:uid="{2CB407F6-4BE9-46D2-8255-F6A92B058AE0}"/>
    <cellStyle name="měny 2 5 5 6 2" xfId="3485" xr:uid="{CEDA46DB-2388-4388-9B7A-21C6FD57B741}"/>
    <cellStyle name="měny 2 5 5 6 2 2" xfId="8801" xr:uid="{FA256C0C-53B2-45E0-9DE5-D7956A244ECB}"/>
    <cellStyle name="měny 2 5 5 6 3" xfId="7029" xr:uid="{66DC831A-2D41-4B51-9A67-7F855BBD5B13}"/>
    <cellStyle name="měny 2 5 5 6 4" xfId="5257" xr:uid="{DC32A682-443B-4CEA-B549-51D1B6D2B4B1}"/>
    <cellStyle name="měny 2 5 5 7" xfId="1844" xr:uid="{2B64011E-7B8B-471F-A12F-C0475A417F48}"/>
    <cellStyle name="měny 2 5 5 7 2" xfId="7160" xr:uid="{2DF44560-73C1-4592-B2B6-56FC9FDE826F}"/>
    <cellStyle name="měny 2 5 5 8" xfId="5388" xr:uid="{830C3EE5-7960-47F3-B273-D09E69A7B750}"/>
    <cellStyle name="měny 2 5 5 9" xfId="3616" xr:uid="{01F0C6E4-F677-443E-8934-4E4D79960105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2 2 2" xfId="8583" xr:uid="{2E959328-CA99-45F8-968C-B0FCA8BBEAA3}"/>
    <cellStyle name="měny 2 5 6 2 2 2 3" xfId="6811" xr:uid="{0F09BA9F-6F73-43B0-A945-61BFCF302E1A}"/>
    <cellStyle name="měny 2 5 6 2 2 2 4" xfId="5039" xr:uid="{48CCE152-9EB6-4AAB-B836-A938BAF62A49}"/>
    <cellStyle name="měny 2 5 6 2 2 3" xfId="2501" xr:uid="{BBD6B7B6-82FA-4509-9DD3-4768D89E32B6}"/>
    <cellStyle name="měny 2 5 6 2 2 3 2" xfId="7817" xr:uid="{574BE54B-2183-48B1-80FF-67DB55DD2B50}"/>
    <cellStyle name="měny 2 5 6 2 2 4" xfId="6045" xr:uid="{15364CEC-5DFE-47B0-9164-BD5E50E2E35E}"/>
    <cellStyle name="měny 2 5 6 2 2 5" xfId="4273" xr:uid="{58E2F321-13E0-47E6-B7BE-038D168A1CA4}"/>
    <cellStyle name="měny 2 5 6 2 3" xfId="1111" xr:uid="{1D14C299-3C3F-4375-B59C-7B600B9EE0FC}"/>
    <cellStyle name="měny 2 5 6 2 3 2" xfId="2884" xr:uid="{B04AB96A-914C-43D5-A09D-0F8FF1497C5F}"/>
    <cellStyle name="měny 2 5 6 2 3 2 2" xfId="8200" xr:uid="{9AF3F8B8-1AB7-4399-9D3A-5BD085FA2B50}"/>
    <cellStyle name="měny 2 5 6 2 3 3" xfId="6428" xr:uid="{794B5C09-30B9-4A87-BF53-EC93BB065384}"/>
    <cellStyle name="měny 2 5 6 2 3 4" xfId="4656" xr:uid="{BBF6758D-5245-47B4-BDDA-C6F0D3BA815F}"/>
    <cellStyle name="měny 2 5 6 2 4" xfId="2118" xr:uid="{17BFCC45-93A3-44C0-A2F7-F51E04FF6077}"/>
    <cellStyle name="měny 2 5 6 2 4 2" xfId="7434" xr:uid="{1F6380F8-E49E-49DB-AEF2-1C8E353FC5E9}"/>
    <cellStyle name="měny 2 5 6 2 5" xfId="5662" xr:uid="{8BE9CD72-24F8-4D47-9606-1D982DB20CB6}"/>
    <cellStyle name="měny 2 5 6 2 6" xfId="3890" xr:uid="{B5755131-EC11-4D4A-B24E-3DCEF2D1E2C5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2 2 2" xfId="8419" xr:uid="{F145F185-26FD-4673-BCE6-62532A5FCB14}"/>
    <cellStyle name="měny 2 5 6 3 2 3" xfId="6647" xr:uid="{AA693C5C-FD6D-4E58-A93E-ACA59CF28D80}"/>
    <cellStyle name="měny 2 5 6 3 2 4" xfId="4875" xr:uid="{A9BBE4E0-7902-4519-BD86-CDD9316A2EE7}"/>
    <cellStyle name="měny 2 5 6 3 3" xfId="2337" xr:uid="{33D32F47-65DF-4492-A2D5-7780170A9FD0}"/>
    <cellStyle name="měny 2 5 6 3 3 2" xfId="7653" xr:uid="{EFE11A44-0B93-4186-BF1A-C52ADC947810}"/>
    <cellStyle name="měny 2 5 6 3 4" xfId="5881" xr:uid="{BE5CDD4D-60DD-4547-A1F9-98F1950B6489}"/>
    <cellStyle name="měny 2 5 6 3 5" xfId="4109" xr:uid="{3A0F1475-DEDD-450F-BE2E-BDF0621B15B2}"/>
    <cellStyle name="měny 2 5 6 4" xfId="947" xr:uid="{C29753CB-8468-4746-BA61-1E24F28F07FB}"/>
    <cellStyle name="měny 2 5 6 4 2" xfId="2720" xr:uid="{88D91A97-4A87-4A35-B022-D2F0EF2627F7}"/>
    <cellStyle name="měny 2 5 6 4 2 2" xfId="8036" xr:uid="{B8D8D8F8-B4A4-402E-9BD3-928B6F1E08AD}"/>
    <cellStyle name="měny 2 5 6 4 3" xfId="6264" xr:uid="{241DD71B-E8B1-4E5F-A0D4-D0961BF52B4F}"/>
    <cellStyle name="měny 2 5 6 4 4" xfId="4492" xr:uid="{96177904-EB3E-44B0-B4D3-E15E7B5F28C4}"/>
    <cellStyle name="měny 2 5 6 5" xfId="1954" xr:uid="{1E2B8ABB-19E1-4E38-9218-579DDDDD0452}"/>
    <cellStyle name="měny 2 5 6 5 2" xfId="7270" xr:uid="{3980673B-3E45-498C-90EA-345C05AD09CC}"/>
    <cellStyle name="měny 2 5 6 6" xfId="5498" xr:uid="{09EB51C6-0272-4E0C-8E86-96D4DC60A1B9}"/>
    <cellStyle name="měny 2 5 6 7" xfId="3726" xr:uid="{E39FDE24-C6D4-4EB4-A583-C85873B23BA5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2 2 2" xfId="8528" xr:uid="{5D6B5D63-E2A5-48FD-AD44-474A245CDB03}"/>
    <cellStyle name="měny 2 5 7 2 2 3" xfId="6756" xr:uid="{7EFA5575-89BF-4968-BDE1-E59FDB571367}"/>
    <cellStyle name="měny 2 5 7 2 2 4" xfId="4984" xr:uid="{6375361E-1671-41F9-B2C9-1DBF9D577AC2}"/>
    <cellStyle name="měny 2 5 7 2 3" xfId="2446" xr:uid="{1D33496C-4577-4A60-B09F-FE2498A87F13}"/>
    <cellStyle name="měny 2 5 7 2 3 2" xfId="7762" xr:uid="{4C14CD4D-3175-4B70-ADD9-6E0D51035A9C}"/>
    <cellStyle name="měny 2 5 7 2 4" xfId="5990" xr:uid="{2FA5C313-8BF1-48B2-956C-042DD3B4A899}"/>
    <cellStyle name="měny 2 5 7 2 5" xfId="4218" xr:uid="{F5AE7445-E6DA-473B-9255-B2DFF997D8DB}"/>
    <cellStyle name="měny 2 5 7 3" xfId="1056" xr:uid="{D2C1CC98-F7BA-4459-941E-26E926F405CC}"/>
    <cellStyle name="měny 2 5 7 3 2" xfId="2829" xr:uid="{8BB3B56F-8F96-47C7-8B36-A4C84C353AF2}"/>
    <cellStyle name="měny 2 5 7 3 2 2" xfId="8145" xr:uid="{E0556508-3AAC-4510-B311-15C5559670A9}"/>
    <cellStyle name="měny 2 5 7 3 3" xfId="6373" xr:uid="{16CDE6D4-31DD-4E6A-AE2A-06F2EA506EDC}"/>
    <cellStyle name="měny 2 5 7 3 4" xfId="4601" xr:uid="{C6DBE72D-CEC6-40C5-9F02-D02FA4027437}"/>
    <cellStyle name="měny 2 5 7 4" xfId="2063" xr:uid="{F86C4CE0-2252-4B77-9BEC-1692B4485978}"/>
    <cellStyle name="měny 2 5 7 4 2" xfId="7379" xr:uid="{F400CC38-661A-4BEA-BEE7-4F60D60F5B4E}"/>
    <cellStyle name="měny 2 5 7 5" xfId="5607" xr:uid="{9E70757C-9C17-4940-8B8B-DD2B21071D90}"/>
    <cellStyle name="měny 2 5 7 6" xfId="3835" xr:uid="{2285E077-9E0A-44B0-9ACD-435D71462C5D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2 2 2" xfId="8692" xr:uid="{C4EBC314-6940-444B-AA11-D5C8C0BE695A}"/>
    <cellStyle name="měny 2 5 8 2 2 3" xfId="6920" xr:uid="{522C7C70-56B6-4627-ACAA-D302F1AF6172}"/>
    <cellStyle name="měny 2 5 8 2 2 4" xfId="5148" xr:uid="{92985825-AE6A-42D1-B471-3085B149BD75}"/>
    <cellStyle name="měny 2 5 8 2 3" xfId="2610" xr:uid="{C4D324CD-9601-49A7-81F6-F9800AE7273B}"/>
    <cellStyle name="měny 2 5 8 2 3 2" xfId="7926" xr:uid="{E5222810-C488-4936-A196-211F238986B9}"/>
    <cellStyle name="měny 2 5 8 2 4" xfId="6154" xr:uid="{2536809E-588C-4B21-AD86-8E673A182CDD}"/>
    <cellStyle name="měny 2 5 8 2 5" xfId="4382" xr:uid="{9AFEB3DD-B5CB-46D3-8139-7F4F1235EF9B}"/>
    <cellStyle name="měny 2 5 8 3" xfId="1220" xr:uid="{E4AA2A69-AF5D-4ED1-B60C-C03B5B233516}"/>
    <cellStyle name="měny 2 5 8 3 2" xfId="2993" xr:uid="{CC84B52F-D5A8-4731-8F92-D7B8B87AFC7D}"/>
    <cellStyle name="měny 2 5 8 3 2 2" xfId="8309" xr:uid="{1126B823-645E-4896-BE5D-30E2E330799C}"/>
    <cellStyle name="měny 2 5 8 3 3" xfId="6537" xr:uid="{8C080148-70FA-437C-93CA-1542B528D39C}"/>
    <cellStyle name="měny 2 5 8 3 4" xfId="4765" xr:uid="{EE1777A4-5167-433F-8E54-3F5EE47DD2EB}"/>
    <cellStyle name="měny 2 5 8 4" xfId="2227" xr:uid="{CCC8E70A-53AB-42A0-A99F-F045303DE3DB}"/>
    <cellStyle name="měny 2 5 8 4 2" xfId="7543" xr:uid="{B3490926-7C47-40D1-BB79-DA9607BC34C8}"/>
    <cellStyle name="měny 2 5 8 5" xfId="5771" xr:uid="{307164C2-ECF5-4364-9389-862A835E8F5C}"/>
    <cellStyle name="měny 2 5 8 6" xfId="3999" xr:uid="{3A5554C5-7D20-411E-BBA1-68EF63EA5F2E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2 2 2" xfId="8364" xr:uid="{C3653B59-B5E3-4BB9-AB07-C200F9D2BEC2}"/>
    <cellStyle name="měny 2 5 9 2 3" xfId="6592" xr:uid="{F3F7575E-D76B-486F-8D68-6CC4F0928307}"/>
    <cellStyle name="měny 2 5 9 2 4" xfId="4820" xr:uid="{10776CE7-8DD1-4669-97EE-EF73834B50B3}"/>
    <cellStyle name="měny 2 5 9 3" xfId="2282" xr:uid="{52F251F7-E6D7-4B9E-9AC4-4BD2CBBB227D}"/>
    <cellStyle name="měny 2 5 9 3 2" xfId="7598" xr:uid="{09D67182-81BD-4629-96D7-402A29CB9250}"/>
    <cellStyle name="měny 2 5 9 4" xfId="5826" xr:uid="{EEFE4463-01D4-4EFF-B033-312FB6795E1D}"/>
    <cellStyle name="měny 2 5 9 5" xfId="4054" xr:uid="{A3916C3B-98CA-4DEF-82C7-155BEC578140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0 2 2" xfId="7984" xr:uid="{D0240992-0E56-4134-8C2B-010D598E1A1F}"/>
    <cellStyle name="měny 2 6 10 3" xfId="6212" xr:uid="{D983F973-4D84-4A33-B63B-250708DB5A36}"/>
    <cellStyle name="měny 2 6 10 4" xfId="4440" xr:uid="{8792D534-961E-4AFC-BB93-011AF5A479EF}"/>
    <cellStyle name="měny 2 6 11" xfId="1661" xr:uid="{5F68D86D-27CA-4B48-9527-C8E0FD4281D8}"/>
    <cellStyle name="měny 2 6 11 2" xfId="3434" xr:uid="{F461B13B-6FFB-4967-8851-9BFEF26FC517}"/>
    <cellStyle name="měny 2 6 11 2 2" xfId="8750" xr:uid="{C40BF205-82B6-4A0C-A311-33275E063E7B}"/>
    <cellStyle name="měny 2 6 11 3" xfId="6978" xr:uid="{2749C441-854F-4738-B36E-4C9D1A364DA0}"/>
    <cellStyle name="měny 2 6 11 4" xfId="5206" xr:uid="{BE9B3EDA-75CA-47F1-8B73-8950007EFC7A}"/>
    <cellStyle name="měny 2 6 12" xfId="1793" xr:uid="{C90F29DA-6BC7-4EA3-8D0E-A3390CFC27C7}"/>
    <cellStyle name="měny 2 6 12 2" xfId="7109" xr:uid="{D728F254-B54B-4A2B-A38A-FF7EBDBB92A2}"/>
    <cellStyle name="měny 2 6 13" xfId="5337" xr:uid="{AFE211D2-CAFA-4FFC-9686-422414ED1938}"/>
    <cellStyle name="měny 2 6 14" xfId="3565" xr:uid="{3AED430E-0783-4289-A547-70A0D486FC53}"/>
    <cellStyle name="měny 2 6 2" xfId="35" xr:uid="{00000000-0005-0000-0000-000033000000}"/>
    <cellStyle name="měny 2 6 2 10" xfId="1811" xr:uid="{AC35EB68-1A21-4B35-812B-833AAF07E611}"/>
    <cellStyle name="měny 2 6 2 10 2" xfId="7127" xr:uid="{A1BFFF54-290B-4281-A4C5-90FA30DD492D}"/>
    <cellStyle name="měny 2 6 2 11" xfId="5355" xr:uid="{CAC31BF3-4659-4856-BB02-F1A51922B7C7}"/>
    <cellStyle name="měny 2 6 2 12" xfId="3583" xr:uid="{B19BC90E-892B-439E-B937-9FC4983EBCF4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2 2 2" xfId="8658" xr:uid="{CDBDAD2D-F14B-4D8B-8C9A-B9F08A77AF34}"/>
    <cellStyle name="měny 2 6 2 2 2 2 2 3" xfId="6886" xr:uid="{971A128E-2A7C-480C-A8A1-8F9640E1E0F8}"/>
    <cellStyle name="měny 2 6 2 2 2 2 2 4" xfId="5114" xr:uid="{4AEEDA9B-A553-4018-B8E5-AC51F8ED18C4}"/>
    <cellStyle name="měny 2 6 2 2 2 2 3" xfId="2576" xr:uid="{FA536838-F9CA-4954-AED1-88A5327E8CD3}"/>
    <cellStyle name="měny 2 6 2 2 2 2 3 2" xfId="7892" xr:uid="{0B47C131-93A1-4C40-BB73-3D53E85D6ED6}"/>
    <cellStyle name="měny 2 6 2 2 2 2 4" xfId="6120" xr:uid="{69BA9524-82FB-4BA7-8403-24E2D46E10F6}"/>
    <cellStyle name="měny 2 6 2 2 2 2 5" xfId="4348" xr:uid="{0F950FA6-D93A-4AFC-8543-33FF7039845B}"/>
    <cellStyle name="měny 2 6 2 2 2 3" xfId="1186" xr:uid="{DE63B49A-ABFF-4FDE-AE33-095A6843EA55}"/>
    <cellStyle name="měny 2 6 2 2 2 3 2" xfId="2959" xr:uid="{678CFD6B-AEDD-4DBB-AB2A-2FFF00DB27B8}"/>
    <cellStyle name="měny 2 6 2 2 2 3 2 2" xfId="8275" xr:uid="{FA6DE714-E477-498A-B3DE-EA436F3DB687}"/>
    <cellStyle name="měny 2 6 2 2 2 3 3" xfId="6503" xr:uid="{895941F3-FD88-4E9C-8953-9205ABE7CB01}"/>
    <cellStyle name="měny 2 6 2 2 2 3 4" xfId="4731" xr:uid="{2D9E34A7-20E6-4AF9-AC98-DB9FDEDE0636}"/>
    <cellStyle name="měny 2 6 2 2 2 4" xfId="2193" xr:uid="{6A9A48C9-A092-41F8-993D-58B7BC2ECF35}"/>
    <cellStyle name="měny 2 6 2 2 2 4 2" xfId="7509" xr:uid="{E1703C0F-81DB-424B-B0D2-8BAE3CCBA866}"/>
    <cellStyle name="měny 2 6 2 2 2 5" xfId="5737" xr:uid="{CC06A17E-A41A-4C0B-94D8-B91375980277}"/>
    <cellStyle name="měny 2 6 2 2 2 6" xfId="3965" xr:uid="{D561F342-4A4B-4E7A-96B1-68BD33CE3657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2 2 2" xfId="8494" xr:uid="{1A41049D-A8A2-4848-8D41-DABBEB63E4C9}"/>
    <cellStyle name="měny 2 6 2 2 3 2 3" xfId="6722" xr:uid="{5CDC9E8F-A211-4092-B725-13DC95652092}"/>
    <cellStyle name="měny 2 6 2 2 3 2 4" xfId="4950" xr:uid="{8F88A4BD-B82E-4D2A-BA4D-5E89CB0EF356}"/>
    <cellStyle name="měny 2 6 2 2 3 3" xfId="2412" xr:uid="{AFB4AF3D-21E2-42DC-8D92-FF10DF972139}"/>
    <cellStyle name="měny 2 6 2 2 3 3 2" xfId="7728" xr:uid="{69DD1504-F452-4C01-B37C-D9D390F441A0}"/>
    <cellStyle name="měny 2 6 2 2 3 4" xfId="5956" xr:uid="{31124A4F-D854-4D46-9E27-51D99267979F}"/>
    <cellStyle name="měny 2 6 2 2 3 5" xfId="4184" xr:uid="{C4108004-28CE-4662-83D1-94B288F0EEA3}"/>
    <cellStyle name="měny 2 6 2 2 4" xfId="256" xr:uid="{BD732C77-58D4-49CC-BC16-91CCD8866ED5}"/>
    <cellStyle name="měny 2 6 2 2 4 2" xfId="2029" xr:uid="{5AA0C57F-5272-4880-A294-5574F720D0C8}"/>
    <cellStyle name="měny 2 6 2 2 4 2 2" xfId="7345" xr:uid="{2B3B621B-6544-42AA-8A83-711F0254C448}"/>
    <cellStyle name="měny 2 6 2 2 4 3" xfId="5573" xr:uid="{03BD9DF0-355D-4B1E-A082-9D4AC832D62D}"/>
    <cellStyle name="měny 2 6 2 2 4 4" xfId="3801" xr:uid="{8F81454E-B111-4CCD-8358-539C21E27D02}"/>
    <cellStyle name="měny 2 6 2 2 5" xfId="1022" xr:uid="{9FE0317C-5079-4CF0-B39E-13192F6325D0}"/>
    <cellStyle name="měny 2 6 2 2 5 2" xfId="2795" xr:uid="{5AC439E6-98E9-451A-B957-BD0E383BDE21}"/>
    <cellStyle name="měny 2 6 2 2 5 2 2" xfId="8111" xr:uid="{930257DF-04AD-4573-B697-1325C02BB454}"/>
    <cellStyle name="měny 2 6 2 2 5 3" xfId="6339" xr:uid="{DD5B8084-85F4-46F1-A6C2-3CC7697290D3}"/>
    <cellStyle name="měny 2 6 2 2 5 4" xfId="4567" xr:uid="{20E1E5CA-5857-4379-9B75-EB4FE361BF48}"/>
    <cellStyle name="měny 2 6 2 2 6" xfId="1733" xr:uid="{69CE4412-2FA5-4B66-B122-85F59F2346DD}"/>
    <cellStyle name="měny 2 6 2 2 6 2" xfId="3506" xr:uid="{35EEE335-22C4-42FD-AC64-4B30A190EA95}"/>
    <cellStyle name="měny 2 6 2 2 6 2 2" xfId="8822" xr:uid="{72DD426E-8135-48DE-A1CE-81961303D38C}"/>
    <cellStyle name="měny 2 6 2 2 6 3" xfId="7050" xr:uid="{A4C53834-5A4D-426E-9BD0-18215A62E473}"/>
    <cellStyle name="měny 2 6 2 2 6 4" xfId="5278" xr:uid="{C4FBD7DC-1E4A-453A-B316-5888115C72C7}"/>
    <cellStyle name="měny 2 6 2 2 7" xfId="1865" xr:uid="{89B3D086-4BE2-4479-8463-648FF55020AF}"/>
    <cellStyle name="měny 2 6 2 2 7 2" xfId="7181" xr:uid="{CD8C5EDC-ED81-46F3-84CD-5F29219AB309}"/>
    <cellStyle name="měny 2 6 2 2 8" xfId="5409" xr:uid="{E94571F6-39A1-4AF3-B19F-4C74A81E5E6E}"/>
    <cellStyle name="měny 2 6 2 2 9" xfId="3637" xr:uid="{6774A0EA-4C4E-4323-9666-089D3B417A27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2 2 2" xfId="8604" xr:uid="{D9C0183A-3FEA-406A-9EE2-42E1D5ED9197}"/>
    <cellStyle name="měny 2 6 2 3 2 2 2 3" xfId="6832" xr:uid="{A1A503A2-5E55-4D09-AC23-BA5D8F9A5723}"/>
    <cellStyle name="měny 2 6 2 3 2 2 2 4" xfId="5060" xr:uid="{FAAED8A5-404C-4B67-BDE9-A69269DEBF61}"/>
    <cellStyle name="měny 2 6 2 3 2 2 3" xfId="2522" xr:uid="{C3AB9F58-7CBC-4682-BD6B-466EBF1AD268}"/>
    <cellStyle name="měny 2 6 2 3 2 2 3 2" xfId="7838" xr:uid="{EFE5B79E-07C7-4CC8-9FD8-6E268B92A496}"/>
    <cellStyle name="měny 2 6 2 3 2 2 4" xfId="6066" xr:uid="{23EE9537-23AA-42C0-9F82-F96C1BAE8811}"/>
    <cellStyle name="měny 2 6 2 3 2 2 5" xfId="4294" xr:uid="{26EDDFC5-BFC0-4DD1-AABF-B38FED25F13B}"/>
    <cellStyle name="měny 2 6 2 3 2 3" xfId="1132" xr:uid="{91191BE3-99A3-4BAE-93A6-24BF25EFB85B}"/>
    <cellStyle name="měny 2 6 2 3 2 3 2" xfId="2905" xr:uid="{5BE11C4D-1C91-455A-8240-E667346F8153}"/>
    <cellStyle name="měny 2 6 2 3 2 3 2 2" xfId="8221" xr:uid="{987231AE-F4A7-410B-AD2E-1E916E11F061}"/>
    <cellStyle name="měny 2 6 2 3 2 3 3" xfId="6449" xr:uid="{5763C343-0C69-4E14-99F5-96D740963ECF}"/>
    <cellStyle name="měny 2 6 2 3 2 3 4" xfId="4677" xr:uid="{B6944C73-2B8A-4BDD-874C-64B2B824CD47}"/>
    <cellStyle name="měny 2 6 2 3 2 4" xfId="2139" xr:uid="{62D435D6-61C1-431B-9E0F-FA1E14DEFCA0}"/>
    <cellStyle name="měny 2 6 2 3 2 4 2" xfId="7455" xr:uid="{050063F0-5892-4072-A76E-7721C449A6E6}"/>
    <cellStyle name="měny 2 6 2 3 2 5" xfId="5683" xr:uid="{61420C8F-0D4A-4219-8B6F-BD094C5A577B}"/>
    <cellStyle name="měny 2 6 2 3 2 6" xfId="3911" xr:uid="{12D43CED-43EA-4F0E-9987-652000000E92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2 2 2" xfId="8440" xr:uid="{14AE811E-9C08-406A-B57F-B163B5398D26}"/>
    <cellStyle name="měny 2 6 2 3 3 2 3" xfId="6668" xr:uid="{4FDA0291-33DF-4740-BF77-B642996977F4}"/>
    <cellStyle name="měny 2 6 2 3 3 2 4" xfId="4896" xr:uid="{F368D61D-CE35-4E2D-8F77-B6EB880C4F23}"/>
    <cellStyle name="měny 2 6 2 3 3 3" xfId="2358" xr:uid="{6E22EC33-94F6-48A5-843D-1270ADE38120}"/>
    <cellStyle name="měny 2 6 2 3 3 3 2" xfId="7674" xr:uid="{52EE9DB7-B619-4338-B83D-5A8F4A256042}"/>
    <cellStyle name="měny 2 6 2 3 3 4" xfId="5902" xr:uid="{3222128A-ACED-4F1A-84CD-ACF87D418873}"/>
    <cellStyle name="měny 2 6 2 3 3 5" xfId="4130" xr:uid="{462E9D2E-72B8-447B-9A22-4F4061B02E5F}"/>
    <cellStyle name="měny 2 6 2 3 4" xfId="968" xr:uid="{6325D6AB-14E4-49B0-ADF2-6757232990D7}"/>
    <cellStyle name="měny 2 6 2 3 4 2" xfId="2741" xr:uid="{83DDC50A-52E8-47EC-968D-C7B96A752695}"/>
    <cellStyle name="měny 2 6 2 3 4 2 2" xfId="8057" xr:uid="{1B0F34CB-B91D-48EB-BB23-0572B7236E79}"/>
    <cellStyle name="měny 2 6 2 3 4 3" xfId="6285" xr:uid="{151E9243-491A-4A22-8B11-D09F58A9D9F2}"/>
    <cellStyle name="měny 2 6 2 3 4 4" xfId="4513" xr:uid="{1769AF64-4735-43CC-8FC1-A4BA4E65B821}"/>
    <cellStyle name="měny 2 6 2 3 5" xfId="1975" xr:uid="{F5459C1F-D0F9-44A7-ADE8-5381BA8E057E}"/>
    <cellStyle name="měny 2 6 2 3 5 2" xfId="7291" xr:uid="{8CC3EFED-942B-4587-BE49-E21EE4647659}"/>
    <cellStyle name="měny 2 6 2 3 6" xfId="5519" xr:uid="{2A8ED539-350F-4172-8E00-91EAC2544177}"/>
    <cellStyle name="měny 2 6 2 3 7" xfId="3747" xr:uid="{5BB82EB6-9F09-4EEF-BCB2-322712079B1F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2 2 2" xfId="8549" xr:uid="{E992CB11-3039-4A4A-924E-C232BE5129EA}"/>
    <cellStyle name="měny 2 6 2 4 2 2 3" xfId="6777" xr:uid="{5E784B5C-E4DA-49F7-A60F-5A38F3379483}"/>
    <cellStyle name="měny 2 6 2 4 2 2 4" xfId="5005" xr:uid="{E181E469-E1BF-4FC7-85FD-BEA70AF467E0}"/>
    <cellStyle name="měny 2 6 2 4 2 3" xfId="2467" xr:uid="{A7ED9E7D-7294-4CDC-BB0C-A81E947837BE}"/>
    <cellStyle name="měny 2 6 2 4 2 3 2" xfId="7783" xr:uid="{FDACE7B3-CD28-466E-8CB0-8339BE1A54AA}"/>
    <cellStyle name="měny 2 6 2 4 2 4" xfId="6011" xr:uid="{7D24B57C-AFB7-4A0C-816A-F5271E712E4F}"/>
    <cellStyle name="měny 2 6 2 4 2 5" xfId="4239" xr:uid="{4C1D292C-926C-4E21-A4ED-0536FC57E66D}"/>
    <cellStyle name="měny 2 6 2 4 3" xfId="1077" xr:uid="{F12F5E95-7DE5-4E19-9EBA-170AAB05D02A}"/>
    <cellStyle name="měny 2 6 2 4 3 2" xfId="2850" xr:uid="{AA2723C9-6CE1-4338-A0F3-6D1153921409}"/>
    <cellStyle name="měny 2 6 2 4 3 2 2" xfId="8166" xr:uid="{4BEB5888-7785-4C02-A524-820D2BA79164}"/>
    <cellStyle name="měny 2 6 2 4 3 3" xfId="6394" xr:uid="{0F32C72A-2C31-4EDB-BFF7-C89CCFF1E337}"/>
    <cellStyle name="měny 2 6 2 4 3 4" xfId="4622" xr:uid="{857A9E30-338B-4BDC-A435-3388E213A189}"/>
    <cellStyle name="měny 2 6 2 4 4" xfId="2084" xr:uid="{BA29F190-69D6-4E86-BC0D-85B2BB98EF89}"/>
    <cellStyle name="měny 2 6 2 4 4 2" xfId="7400" xr:uid="{CC8ACED1-387D-4B0B-AB35-9AD331301B54}"/>
    <cellStyle name="měny 2 6 2 4 5" xfId="5628" xr:uid="{901F1D8F-67E3-4DC0-8262-9B8418422D66}"/>
    <cellStyle name="měny 2 6 2 4 6" xfId="3856" xr:uid="{14589E42-09A6-4D49-B046-2AFAB2F656E8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2 2 2" xfId="8713" xr:uid="{06EE15C8-0B02-4C63-A66F-1331E55A64A3}"/>
    <cellStyle name="měny 2 6 2 5 2 2 3" xfId="6941" xr:uid="{2E668186-AE10-4081-9A2C-38CCE95B35AB}"/>
    <cellStyle name="měny 2 6 2 5 2 2 4" xfId="5169" xr:uid="{5D2D61C1-5E08-487D-9140-C57C43574A63}"/>
    <cellStyle name="měny 2 6 2 5 2 3" xfId="2631" xr:uid="{23557DE2-AB42-4106-AD24-BDA8C82B2C0C}"/>
    <cellStyle name="měny 2 6 2 5 2 3 2" xfId="7947" xr:uid="{C39F2CDE-C440-4C24-B365-966D2C289D65}"/>
    <cellStyle name="měny 2 6 2 5 2 4" xfId="6175" xr:uid="{1076326C-EAF4-43F0-87C5-06E8017051F1}"/>
    <cellStyle name="měny 2 6 2 5 2 5" xfId="4403" xr:uid="{2850507D-C875-45CC-957A-E21947911979}"/>
    <cellStyle name="měny 2 6 2 5 3" xfId="1241" xr:uid="{B2EE1377-3350-4611-A725-A803A48C0BEE}"/>
    <cellStyle name="měny 2 6 2 5 3 2" xfId="3014" xr:uid="{400A13B7-1040-4468-AE56-0C02A3975A11}"/>
    <cellStyle name="měny 2 6 2 5 3 2 2" xfId="8330" xr:uid="{02DF6C1C-6CD4-4F89-A1EA-A444E00CBB73}"/>
    <cellStyle name="měny 2 6 2 5 3 3" xfId="6558" xr:uid="{7929FA95-D53B-4F13-B632-5CE5F933D922}"/>
    <cellStyle name="měny 2 6 2 5 3 4" xfId="4786" xr:uid="{0327F5D7-A49D-4D6F-80DB-24885BBCB133}"/>
    <cellStyle name="měny 2 6 2 5 4" xfId="2248" xr:uid="{AB22D81C-BC17-468C-BD11-C1B6358B4DA2}"/>
    <cellStyle name="měny 2 6 2 5 4 2" xfId="7564" xr:uid="{0332117F-3A7D-4B7C-AE2A-CF430C9B5737}"/>
    <cellStyle name="měny 2 6 2 5 5" xfId="5792" xr:uid="{897AC51E-7964-4B1B-A5E8-AD67A148D63C}"/>
    <cellStyle name="měny 2 6 2 5 6" xfId="4020" xr:uid="{383D1486-4B88-4BE8-A561-F2014CECD993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2 2 2" xfId="8385" xr:uid="{D1006C9A-CE52-42E1-9587-AFC1FF54C5CC}"/>
    <cellStyle name="měny 2 6 2 6 2 3" xfId="6613" xr:uid="{7F8B0AE6-8A54-4264-85C3-3A38FCBB7BFD}"/>
    <cellStyle name="měny 2 6 2 6 2 4" xfId="4841" xr:uid="{1F3F6E57-FEF9-4D38-8020-5026C3892A1E}"/>
    <cellStyle name="měny 2 6 2 6 3" xfId="2303" xr:uid="{2AD830ED-08C6-41C0-936A-FDEFB0FE8ADD}"/>
    <cellStyle name="měny 2 6 2 6 3 2" xfId="7619" xr:uid="{26802B94-C3D9-4B64-A342-FA74DC6DC3FE}"/>
    <cellStyle name="měny 2 6 2 6 4" xfId="5847" xr:uid="{9BC18D40-83CA-4EAC-8CD1-EE25759236D1}"/>
    <cellStyle name="měny 2 6 2 6 5" xfId="4075" xr:uid="{858E908C-641A-45F9-AFC3-FC35D777EF46}"/>
    <cellStyle name="měny 2 6 2 7" xfId="147" xr:uid="{106AA606-B7F2-450F-8DF1-0163606799BB}"/>
    <cellStyle name="měny 2 6 2 7 2" xfId="1920" xr:uid="{48A1F44D-6EAC-4512-8E15-0AC55FE63860}"/>
    <cellStyle name="měny 2 6 2 7 2 2" xfId="7236" xr:uid="{DEA0143C-BEA2-4896-AF8F-91362483976E}"/>
    <cellStyle name="měny 2 6 2 7 3" xfId="5464" xr:uid="{BED75F6E-9955-4CB7-8828-68610658EDCE}"/>
    <cellStyle name="měny 2 6 2 7 4" xfId="3692" xr:uid="{0A9F818A-3D02-4CE6-83F8-850704489852}"/>
    <cellStyle name="měny 2 6 2 8" xfId="913" xr:uid="{BF56D09E-0F93-4F04-A68C-8D4FF944E908}"/>
    <cellStyle name="měny 2 6 2 8 2" xfId="2686" xr:uid="{A7495748-5FDC-4A7F-82EF-A1217548F32D}"/>
    <cellStyle name="měny 2 6 2 8 2 2" xfId="8002" xr:uid="{67A8CCD1-CEE0-4A92-81F6-9982CC8C9FFB}"/>
    <cellStyle name="měny 2 6 2 8 3" xfId="6230" xr:uid="{FDA8AFCB-08FD-4D57-AC09-8ECBEC0111C7}"/>
    <cellStyle name="měny 2 6 2 8 4" xfId="4458" xr:uid="{933749A4-B351-4A33-8B43-D5180985EBB5}"/>
    <cellStyle name="měny 2 6 2 9" xfId="1679" xr:uid="{FE58BEF6-A491-44BC-8CB6-5E71FABD1171}"/>
    <cellStyle name="měny 2 6 2 9 2" xfId="3452" xr:uid="{43EFE1F4-22DA-4449-A7EB-1D7EBAF1EE39}"/>
    <cellStyle name="měny 2 6 2 9 2 2" xfId="8768" xr:uid="{B3595DD8-239B-4F5E-BE2D-016B2963BC58}"/>
    <cellStyle name="měny 2 6 2 9 3" xfId="6996" xr:uid="{379D2C1D-C98B-4A19-AE05-4DC98AB622A9}"/>
    <cellStyle name="měny 2 6 2 9 4" xfId="5224" xr:uid="{69FA02CA-4820-4D98-83B0-1E9951A4CB28}"/>
    <cellStyle name="měny 2 6 3" xfId="53" xr:uid="{00000000-0005-0000-0000-000034000000}"/>
    <cellStyle name="měny 2 6 3 10" xfId="1829" xr:uid="{B0E325C9-60A4-4BF1-8E50-F3FA2CFACE4B}"/>
    <cellStyle name="měny 2 6 3 10 2" xfId="7145" xr:uid="{93DE2AB1-3C8F-49D5-8745-E52F1672F220}"/>
    <cellStyle name="měny 2 6 3 11" xfId="5373" xr:uid="{3E085FA9-708E-4760-810D-530F756ECE71}"/>
    <cellStyle name="měny 2 6 3 12" xfId="3601" xr:uid="{5B35D7C5-CF48-4875-9321-0C84673C191D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2 2 2" xfId="8676" xr:uid="{DAFB830A-8402-4A6B-89E3-F527C3C9D908}"/>
    <cellStyle name="měny 2 6 3 2 2 2 2 3" xfId="6904" xr:uid="{9632E0C9-9C70-4A80-BD0E-B29907136C26}"/>
    <cellStyle name="měny 2 6 3 2 2 2 2 4" xfId="5132" xr:uid="{3AE43D7D-E30D-43B1-A08C-B07E8C41CCAA}"/>
    <cellStyle name="měny 2 6 3 2 2 2 3" xfId="2594" xr:uid="{3A1F9C28-6C95-49BB-850E-BC3D289D2770}"/>
    <cellStyle name="měny 2 6 3 2 2 2 3 2" xfId="7910" xr:uid="{021ABCB5-84F5-4CFC-AFDD-98FE1A735C02}"/>
    <cellStyle name="měny 2 6 3 2 2 2 4" xfId="6138" xr:uid="{34E91DD7-1261-4D1C-9064-D83C8EEFFF70}"/>
    <cellStyle name="měny 2 6 3 2 2 2 5" xfId="4366" xr:uid="{4892091E-D94E-4839-9A1E-B0CFCFF3F01E}"/>
    <cellStyle name="měny 2 6 3 2 2 3" xfId="1204" xr:uid="{BBEA1D29-357E-4F72-9D70-29EAB35AE59C}"/>
    <cellStyle name="měny 2 6 3 2 2 3 2" xfId="2977" xr:uid="{ADF33BE3-A069-4CCB-B166-E484D2BA62D5}"/>
    <cellStyle name="měny 2 6 3 2 2 3 2 2" xfId="8293" xr:uid="{17A912B7-FCA5-472E-A417-235CC3772BC4}"/>
    <cellStyle name="měny 2 6 3 2 2 3 3" xfId="6521" xr:uid="{A72B3914-3A7E-4097-BDFC-75C7085D11DC}"/>
    <cellStyle name="měny 2 6 3 2 2 3 4" xfId="4749" xr:uid="{D361C6C7-3965-4939-B324-141053A14956}"/>
    <cellStyle name="měny 2 6 3 2 2 4" xfId="2211" xr:uid="{4DDCC2B2-78BF-4EBE-99FE-8D6E39881C41}"/>
    <cellStyle name="měny 2 6 3 2 2 4 2" xfId="7527" xr:uid="{50CFF8F0-3708-4AF9-806F-BDAD6D9F31E9}"/>
    <cellStyle name="měny 2 6 3 2 2 5" xfId="5755" xr:uid="{15B83DD7-7E10-4B21-902E-8A271C0C4442}"/>
    <cellStyle name="měny 2 6 3 2 2 6" xfId="3983" xr:uid="{AE25BF99-4C47-45D0-A00C-CE726BF44C43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2 2 2" xfId="8512" xr:uid="{A6D93579-1E96-4888-B478-99FB3F13FE62}"/>
    <cellStyle name="měny 2 6 3 2 3 2 3" xfId="6740" xr:uid="{E61D7D31-C0B3-4332-BBBF-682FB726FDAF}"/>
    <cellStyle name="měny 2 6 3 2 3 2 4" xfId="4968" xr:uid="{29E878CE-F7B5-4CF6-A4D9-D93BD5255360}"/>
    <cellStyle name="měny 2 6 3 2 3 3" xfId="2430" xr:uid="{0890B19D-E184-4FE3-8FE3-0312F67C49A2}"/>
    <cellStyle name="měny 2 6 3 2 3 3 2" xfId="7746" xr:uid="{BC5D0850-A6DD-4189-A6CB-D844019E21F0}"/>
    <cellStyle name="měny 2 6 3 2 3 4" xfId="5974" xr:uid="{AA1D5738-3A78-47B9-A04E-7D924A76478B}"/>
    <cellStyle name="měny 2 6 3 2 3 5" xfId="4202" xr:uid="{D94E04EC-BAA2-4A7A-9D80-0FEC232AEFE7}"/>
    <cellStyle name="měny 2 6 3 2 4" xfId="274" xr:uid="{39D2CFEE-0E9B-464C-84C0-00E94FF2296B}"/>
    <cellStyle name="měny 2 6 3 2 4 2" xfId="2047" xr:uid="{167979FB-A305-491B-BDC5-2DDEA7DA3E0A}"/>
    <cellStyle name="měny 2 6 3 2 4 2 2" xfId="7363" xr:uid="{842FC9A4-DC3C-4882-AEA2-8ACA414AD352}"/>
    <cellStyle name="měny 2 6 3 2 4 3" xfId="5591" xr:uid="{A05FF290-5CEF-4F12-8E97-490FD6DA17D6}"/>
    <cellStyle name="měny 2 6 3 2 4 4" xfId="3819" xr:uid="{9DC8BF39-BE7D-4C1C-9A0E-0A6A85FF73FB}"/>
    <cellStyle name="měny 2 6 3 2 5" xfId="1040" xr:uid="{FD467181-B759-44ED-BD85-4E03F008CF94}"/>
    <cellStyle name="měny 2 6 3 2 5 2" xfId="2813" xr:uid="{3E98E4E4-CC2E-4F60-BD2D-FED1EA62F1C1}"/>
    <cellStyle name="měny 2 6 3 2 5 2 2" xfId="8129" xr:uid="{A4C95706-B83D-4C70-84A8-D53C30E0850E}"/>
    <cellStyle name="měny 2 6 3 2 5 3" xfId="6357" xr:uid="{4B38B900-ECE5-4FF6-9C06-D38A7A29AAD2}"/>
    <cellStyle name="měny 2 6 3 2 5 4" xfId="4585" xr:uid="{74B094F6-172E-41C4-8DBF-80E830FCE961}"/>
    <cellStyle name="měny 2 6 3 2 6" xfId="1751" xr:uid="{005CF60C-DECB-464F-AAFD-0191CE853737}"/>
    <cellStyle name="měny 2 6 3 2 6 2" xfId="3524" xr:uid="{6DE495D1-4410-4F0E-BE01-A1A3A269932C}"/>
    <cellStyle name="měny 2 6 3 2 6 2 2" xfId="8840" xr:uid="{836DB3C0-0BBD-42C3-88E6-2FE9B5BEA19D}"/>
    <cellStyle name="měny 2 6 3 2 6 3" xfId="7068" xr:uid="{8952B370-BD60-49A0-A2CC-D78638BD9841}"/>
    <cellStyle name="měny 2 6 3 2 6 4" xfId="5296" xr:uid="{5C94B3C7-705A-409E-A2B1-E73BEC42A5B8}"/>
    <cellStyle name="měny 2 6 3 2 7" xfId="1883" xr:uid="{06D55870-40C6-434F-BEAC-965944F87622}"/>
    <cellStyle name="měny 2 6 3 2 7 2" xfId="7199" xr:uid="{1863130C-7A13-4437-9D5B-0C1608F2D046}"/>
    <cellStyle name="měny 2 6 3 2 8" xfId="5427" xr:uid="{22F4FE17-C425-4457-9AA3-85B85F567D00}"/>
    <cellStyle name="měny 2 6 3 2 9" xfId="3655" xr:uid="{CB9C6CA7-2A59-446D-BAE0-C258721CC58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2 2 2" xfId="8622" xr:uid="{B4DFE7A7-DFA1-48B9-AEFA-FC56A5AF4466}"/>
    <cellStyle name="měny 2 6 3 3 2 2 2 3" xfId="6850" xr:uid="{A67BA342-20F6-4C31-A3A9-DB90A0B24527}"/>
    <cellStyle name="měny 2 6 3 3 2 2 2 4" xfId="5078" xr:uid="{C7989D0D-B1E4-494D-AE99-4C12E295462B}"/>
    <cellStyle name="měny 2 6 3 3 2 2 3" xfId="2540" xr:uid="{F0790C15-466E-44ED-83F5-137BABA2FE81}"/>
    <cellStyle name="měny 2 6 3 3 2 2 3 2" xfId="7856" xr:uid="{A92DDFF7-2F93-4994-B347-15511DCB874B}"/>
    <cellStyle name="měny 2 6 3 3 2 2 4" xfId="6084" xr:uid="{703CA798-C95D-4AB0-9482-6FBE8C5BD8BD}"/>
    <cellStyle name="měny 2 6 3 3 2 2 5" xfId="4312" xr:uid="{1478F9E4-0862-4BEC-A1BA-AFE6B1B99EA1}"/>
    <cellStyle name="měny 2 6 3 3 2 3" xfId="1150" xr:uid="{5D4B52FE-CA48-4A45-BF68-FD31FB8D6907}"/>
    <cellStyle name="měny 2 6 3 3 2 3 2" xfId="2923" xr:uid="{0FDE26C7-D41B-480C-875F-CF8813A04D42}"/>
    <cellStyle name="měny 2 6 3 3 2 3 2 2" xfId="8239" xr:uid="{BC604B57-DF08-4A7B-827C-F4B7E3C8D1BD}"/>
    <cellStyle name="měny 2 6 3 3 2 3 3" xfId="6467" xr:uid="{64FA0AD6-0381-4CAD-AB05-15743F9DAAF5}"/>
    <cellStyle name="měny 2 6 3 3 2 3 4" xfId="4695" xr:uid="{5974FA97-0222-4402-80B8-9105EC89C452}"/>
    <cellStyle name="měny 2 6 3 3 2 4" xfId="2157" xr:uid="{633A1267-AE5E-44CA-BF67-F2DC90612F93}"/>
    <cellStyle name="měny 2 6 3 3 2 4 2" xfId="7473" xr:uid="{19DCE35C-A6AF-48FF-9140-6E02DD4BE5BA}"/>
    <cellStyle name="měny 2 6 3 3 2 5" xfId="5701" xr:uid="{80F3C35F-C75E-405D-9573-94AE95535BC7}"/>
    <cellStyle name="měny 2 6 3 3 2 6" xfId="3929" xr:uid="{104F6353-648A-478A-8AC6-CB554988AE81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2 2 2" xfId="8458" xr:uid="{7E0AC3B7-63BA-40FE-8960-43B8DCCF9C69}"/>
    <cellStyle name="měny 2 6 3 3 3 2 3" xfId="6686" xr:uid="{1B5E9C80-A7E9-4054-9961-9C1FA1A67505}"/>
    <cellStyle name="měny 2 6 3 3 3 2 4" xfId="4914" xr:uid="{7BFAA3EB-BCBD-433B-B5F9-DD0D4460274E}"/>
    <cellStyle name="měny 2 6 3 3 3 3" xfId="2376" xr:uid="{A90DBA43-ACF5-4FC0-8326-F0A9AB0AD6AF}"/>
    <cellStyle name="měny 2 6 3 3 3 3 2" xfId="7692" xr:uid="{086B4FBB-036D-412E-9982-6F4C7D810D04}"/>
    <cellStyle name="měny 2 6 3 3 3 4" xfId="5920" xr:uid="{EAA9A3AF-A001-4CCF-9762-6A12D5D99534}"/>
    <cellStyle name="měny 2 6 3 3 3 5" xfId="4148" xr:uid="{58BB3761-3169-47F5-AB4E-1FB53CF0E4F8}"/>
    <cellStyle name="měny 2 6 3 3 4" xfId="986" xr:uid="{3478FBB7-8D89-4F28-9142-AE4DC3763787}"/>
    <cellStyle name="měny 2 6 3 3 4 2" xfId="2759" xr:uid="{A420458B-3075-4298-ADDB-16F679B0ADAB}"/>
    <cellStyle name="měny 2 6 3 3 4 2 2" xfId="8075" xr:uid="{832CF051-1D4C-45CE-BC19-A63B358A980A}"/>
    <cellStyle name="měny 2 6 3 3 4 3" xfId="6303" xr:uid="{44EAF69A-D73E-43AA-B5CE-196D00F3C062}"/>
    <cellStyle name="měny 2 6 3 3 4 4" xfId="4531" xr:uid="{1DF8BAAA-A13B-4259-9541-9726AD062B0A}"/>
    <cellStyle name="měny 2 6 3 3 5" xfId="1993" xr:uid="{E090313D-80D1-4139-BFC8-C8AA69F66410}"/>
    <cellStyle name="měny 2 6 3 3 5 2" xfId="7309" xr:uid="{82C77645-913E-415A-9CAF-151692490941}"/>
    <cellStyle name="měny 2 6 3 3 6" xfId="5537" xr:uid="{F5EA3048-948E-4E81-9BE9-94BDAEB46944}"/>
    <cellStyle name="měny 2 6 3 3 7" xfId="3765" xr:uid="{1687075B-E5DF-4E6F-9F2D-D9CDCF6DEF49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2 2 2" xfId="8567" xr:uid="{97F8226C-6EB5-4947-84FC-5E37EA441A77}"/>
    <cellStyle name="měny 2 6 3 4 2 2 3" xfId="6795" xr:uid="{F35CA7BB-CA28-4B66-BAF9-13F19821EEDF}"/>
    <cellStyle name="měny 2 6 3 4 2 2 4" xfId="5023" xr:uid="{4F0F4764-00FC-4713-B439-05CAA1232EA6}"/>
    <cellStyle name="měny 2 6 3 4 2 3" xfId="2485" xr:uid="{7D633EC6-D506-4C31-BAC3-1DEF2F807B7C}"/>
    <cellStyle name="měny 2 6 3 4 2 3 2" xfId="7801" xr:uid="{2F756986-2ECC-4FC3-9C19-0CB3793DB00F}"/>
    <cellStyle name="měny 2 6 3 4 2 4" xfId="6029" xr:uid="{5F9DD8AF-A09C-4F29-8292-156757BE31F3}"/>
    <cellStyle name="měny 2 6 3 4 2 5" xfId="4257" xr:uid="{0F44C8E0-C01C-400F-8F46-0FFB00D0CC8A}"/>
    <cellStyle name="měny 2 6 3 4 3" xfId="1095" xr:uid="{EFBC78AD-4D7B-4147-99CF-A5D589D056BE}"/>
    <cellStyle name="měny 2 6 3 4 3 2" xfId="2868" xr:uid="{C14962E1-D340-4418-B09D-FB5B34F6C91B}"/>
    <cellStyle name="měny 2 6 3 4 3 2 2" xfId="8184" xr:uid="{71C71308-2004-4AED-B99C-E1F2E63582F2}"/>
    <cellStyle name="měny 2 6 3 4 3 3" xfId="6412" xr:uid="{F2BDE05A-8730-4D01-90DE-E141CE9BDF2A}"/>
    <cellStyle name="měny 2 6 3 4 3 4" xfId="4640" xr:uid="{5A6968F7-3868-4943-83D1-2748F10AC23F}"/>
    <cellStyle name="měny 2 6 3 4 4" xfId="2102" xr:uid="{A78A6248-72E1-47D4-AC02-2BFB374F2321}"/>
    <cellStyle name="měny 2 6 3 4 4 2" xfId="7418" xr:uid="{08FC6B47-D66B-4BA8-9A75-D8136FEC2205}"/>
    <cellStyle name="měny 2 6 3 4 5" xfId="5646" xr:uid="{4F1BDB64-765E-4A33-A402-253941866140}"/>
    <cellStyle name="měny 2 6 3 4 6" xfId="3874" xr:uid="{3C0E633F-D404-49CA-8235-25EDF829B18A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2 2 2" xfId="8731" xr:uid="{D2F5CE8D-A62A-49F9-A6AD-0BB92B8266F6}"/>
    <cellStyle name="měny 2 6 3 5 2 2 3" xfId="6959" xr:uid="{4CD0B52B-DFFC-4CB1-91BD-5033D6E5717D}"/>
    <cellStyle name="měny 2 6 3 5 2 2 4" xfId="5187" xr:uid="{F1B0BCA9-451B-443A-AA50-0051C7B4AFB4}"/>
    <cellStyle name="měny 2 6 3 5 2 3" xfId="2649" xr:uid="{F8CD6F57-C147-478C-BCB5-7B24C79535F0}"/>
    <cellStyle name="měny 2 6 3 5 2 3 2" xfId="7965" xr:uid="{65C561A2-0CB4-4640-A082-93F51649AA65}"/>
    <cellStyle name="měny 2 6 3 5 2 4" xfId="6193" xr:uid="{7E554828-7874-4E84-8E57-1031A44891B8}"/>
    <cellStyle name="měny 2 6 3 5 2 5" xfId="4421" xr:uid="{1F054088-B892-479F-A4CD-52FC331BE5BE}"/>
    <cellStyle name="měny 2 6 3 5 3" xfId="1259" xr:uid="{66B82CB1-D1A6-4205-AC1E-F0B423596687}"/>
    <cellStyle name="měny 2 6 3 5 3 2" xfId="3032" xr:uid="{D59C653A-00E5-42A0-ABAD-4FA7DD88E9DA}"/>
    <cellStyle name="měny 2 6 3 5 3 2 2" xfId="8348" xr:uid="{DC5D1E29-5C4B-4EB0-872B-22E7BACBDCD2}"/>
    <cellStyle name="měny 2 6 3 5 3 3" xfId="6576" xr:uid="{67412534-16EC-43F5-A7D8-C3025E4842DC}"/>
    <cellStyle name="měny 2 6 3 5 3 4" xfId="4804" xr:uid="{62139F85-AED2-4293-A0C0-8E22BE7400B7}"/>
    <cellStyle name="měny 2 6 3 5 4" xfId="2266" xr:uid="{CF080126-72A8-4293-8B06-DFBB1EFC7DB6}"/>
    <cellStyle name="měny 2 6 3 5 4 2" xfId="7582" xr:uid="{6B64E99B-56C0-4BA6-ACB3-0FDDE3F8E27A}"/>
    <cellStyle name="měny 2 6 3 5 5" xfId="5810" xr:uid="{7196D71F-3EDC-4B76-B1FD-657D62239AAC}"/>
    <cellStyle name="měny 2 6 3 5 6" xfId="4038" xr:uid="{795F9AEC-152C-457D-A687-3CADF0675BFF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2 2 2" xfId="8403" xr:uid="{D3278EB8-8CE7-4E00-BB6F-C86E4BE08DA8}"/>
    <cellStyle name="měny 2 6 3 6 2 3" xfId="6631" xr:uid="{8A5E05D2-D934-4F14-A6A8-6B0314D02D24}"/>
    <cellStyle name="měny 2 6 3 6 2 4" xfId="4859" xr:uid="{93E6407E-9C28-4B6E-A79C-F04EFBB7C5B0}"/>
    <cellStyle name="měny 2 6 3 6 3" xfId="2321" xr:uid="{079BED9E-7261-427A-8723-665D07BB7E43}"/>
    <cellStyle name="měny 2 6 3 6 3 2" xfId="7637" xr:uid="{828B58B2-AD38-4FC6-81EE-D62313CA02DD}"/>
    <cellStyle name="měny 2 6 3 6 4" xfId="5865" xr:uid="{372D0293-AA28-4518-AE2F-DE6C61CBE833}"/>
    <cellStyle name="měny 2 6 3 6 5" xfId="4093" xr:uid="{A61CFDE3-2966-40FF-8FD2-60B82BEC4D49}"/>
    <cellStyle name="měny 2 6 3 7" xfId="165" xr:uid="{95014E9A-146C-478E-82EF-F59E66D27CCE}"/>
    <cellStyle name="měny 2 6 3 7 2" xfId="1938" xr:uid="{1EFCDAF6-5FD0-4B8A-A78D-1329DFC6F2D7}"/>
    <cellStyle name="měny 2 6 3 7 2 2" xfId="7254" xr:uid="{CEDE64CD-8312-4BFE-8592-2E748E26FB3D}"/>
    <cellStyle name="měny 2 6 3 7 3" xfId="5482" xr:uid="{410EC358-6326-452F-878D-255D659DA363}"/>
    <cellStyle name="měny 2 6 3 7 4" xfId="3710" xr:uid="{A1E57BEE-81FF-4F7A-94CA-11788A045A6D}"/>
    <cellStyle name="měny 2 6 3 8" xfId="931" xr:uid="{4ACAFCE8-A382-4265-9442-84921C7ADA30}"/>
    <cellStyle name="měny 2 6 3 8 2" xfId="2704" xr:uid="{46835F5C-DCC8-49EE-9E9B-B56A2469C4C9}"/>
    <cellStyle name="měny 2 6 3 8 2 2" xfId="8020" xr:uid="{6C0ECDD6-740F-46BC-9CCF-CC6DB2FCCA65}"/>
    <cellStyle name="měny 2 6 3 8 3" xfId="6248" xr:uid="{5220F4E6-7B7A-408F-AADF-1F6A881B59B9}"/>
    <cellStyle name="měny 2 6 3 8 4" xfId="4476" xr:uid="{0AF1DE5E-AC52-4370-B597-0021A6F37247}"/>
    <cellStyle name="měny 2 6 3 9" xfId="1697" xr:uid="{CEDE2011-0104-4BBD-B299-C10D294C77BD}"/>
    <cellStyle name="měny 2 6 3 9 2" xfId="3470" xr:uid="{D20CB6D6-7281-4819-A8BB-047889B7BD6C}"/>
    <cellStyle name="měny 2 6 3 9 2 2" xfId="8786" xr:uid="{D5E63FCC-7FEA-4F22-9182-C334B9C9E160}"/>
    <cellStyle name="měny 2 6 3 9 3" xfId="7014" xr:uid="{B865293A-0E16-45BE-A426-600D277824BF}"/>
    <cellStyle name="měny 2 6 3 9 4" xfId="5242" xr:uid="{B2D4AEBF-5006-4152-9F73-04AC32FD073F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2 2 2" xfId="8640" xr:uid="{8AD6870B-221F-4B63-A0E8-501C8DBF4C30}"/>
    <cellStyle name="měny 2 6 4 2 2 2 3" xfId="6868" xr:uid="{2E63D46E-3431-4EF3-A5C3-EA0A93A366EF}"/>
    <cellStyle name="měny 2 6 4 2 2 2 4" xfId="5096" xr:uid="{C0177A6C-A51F-48C8-A727-77F5C4F680FA}"/>
    <cellStyle name="měny 2 6 4 2 2 3" xfId="2558" xr:uid="{11D88391-A176-4194-9ABB-444D319D244D}"/>
    <cellStyle name="měny 2 6 4 2 2 3 2" xfId="7874" xr:uid="{FD3DFA30-51A3-4B64-82C6-37C9F46CCFDA}"/>
    <cellStyle name="měny 2 6 4 2 2 4" xfId="6102" xr:uid="{93423ED0-D577-4C45-B832-E753837AFBAD}"/>
    <cellStyle name="měny 2 6 4 2 2 5" xfId="4330" xr:uid="{A6F4FBD0-2E6C-42C2-89A5-440F97F3A398}"/>
    <cellStyle name="měny 2 6 4 2 3" xfId="1168" xr:uid="{CC9D1B50-7BE3-4491-8993-F4BA546348E4}"/>
    <cellStyle name="měny 2 6 4 2 3 2" xfId="2941" xr:uid="{F371862D-0366-4E8B-8F19-BAA1D6BB1BAD}"/>
    <cellStyle name="měny 2 6 4 2 3 2 2" xfId="8257" xr:uid="{1C426DC0-328F-4985-A898-51C5EB3CF5A8}"/>
    <cellStyle name="měny 2 6 4 2 3 3" xfId="6485" xr:uid="{DC60A57C-1390-46D7-B3F5-39BA3462B6FA}"/>
    <cellStyle name="měny 2 6 4 2 3 4" xfId="4713" xr:uid="{63C3DC87-C072-47EB-8F3D-BEDCA33F5260}"/>
    <cellStyle name="měny 2 6 4 2 4" xfId="2175" xr:uid="{C3D64C4A-4455-42B3-83C1-E14B348E2D66}"/>
    <cellStyle name="měny 2 6 4 2 4 2" xfId="7491" xr:uid="{C2459915-7222-4C5B-8B6D-9B124BEFFCF5}"/>
    <cellStyle name="měny 2 6 4 2 5" xfId="5719" xr:uid="{44434E96-19F0-4A44-AF47-55B0155BC1C5}"/>
    <cellStyle name="měny 2 6 4 2 6" xfId="3947" xr:uid="{3A210A69-8FEA-4671-9743-26C1E3FF530B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2 2 2" xfId="8476" xr:uid="{978017FE-2486-4C64-BDF5-98EF595F67E3}"/>
    <cellStyle name="měny 2 6 4 3 2 3" xfId="6704" xr:uid="{09098A21-1B38-49BB-B0E4-314267CCEE92}"/>
    <cellStyle name="měny 2 6 4 3 2 4" xfId="4932" xr:uid="{A411C5FD-D27A-48CA-A300-509EE7B48AA7}"/>
    <cellStyle name="měny 2 6 4 3 3" xfId="2394" xr:uid="{E2B01877-9CD6-4FDC-8B2D-031CA82B7565}"/>
    <cellStyle name="měny 2 6 4 3 3 2" xfId="7710" xr:uid="{5D58A811-B0E1-4506-83BB-C2793DD5D622}"/>
    <cellStyle name="měny 2 6 4 3 4" xfId="5938" xr:uid="{29412EA9-523E-4980-B559-D44A8818F791}"/>
    <cellStyle name="měny 2 6 4 3 5" xfId="4166" xr:uid="{7FD87AF6-BFB8-4F8A-9878-C14A02C21B5A}"/>
    <cellStyle name="měny 2 6 4 4" xfId="238" xr:uid="{A3A0D509-8B7E-4A79-9E02-FF1CFB5F8974}"/>
    <cellStyle name="měny 2 6 4 4 2" xfId="2011" xr:uid="{87538E6B-BA57-46AB-8F08-5644B6DDBE87}"/>
    <cellStyle name="měny 2 6 4 4 2 2" xfId="7327" xr:uid="{B15BB21D-23C8-4129-9D97-905485804406}"/>
    <cellStyle name="měny 2 6 4 4 3" xfId="5555" xr:uid="{0B8BC4F0-FEF8-4836-9CAA-067F30ACB80A}"/>
    <cellStyle name="měny 2 6 4 4 4" xfId="3783" xr:uid="{417047F2-E295-4087-852F-F269AB2AE5CC}"/>
    <cellStyle name="měny 2 6 4 5" xfId="1004" xr:uid="{948ED390-04D1-4928-9CB1-6779BE6972A7}"/>
    <cellStyle name="měny 2 6 4 5 2" xfId="2777" xr:uid="{657BFA4B-8B2A-4F1F-B07B-5D2167383A65}"/>
    <cellStyle name="měny 2 6 4 5 2 2" xfId="8093" xr:uid="{54F70A86-1B5E-4872-854D-73F2CF7B87D9}"/>
    <cellStyle name="měny 2 6 4 5 3" xfId="6321" xr:uid="{5BA3FA21-3B36-4851-82EA-FD304FDB23BB}"/>
    <cellStyle name="měny 2 6 4 5 4" xfId="4549" xr:uid="{42BDD3D2-4181-4AB4-99F7-A978853D307E}"/>
    <cellStyle name="měny 2 6 4 6" xfId="1715" xr:uid="{546D880E-7455-4867-A457-64D282BE356A}"/>
    <cellStyle name="měny 2 6 4 6 2" xfId="3488" xr:uid="{22BA1865-1267-4463-AD2C-5CD1A4548903}"/>
    <cellStyle name="měny 2 6 4 6 2 2" xfId="8804" xr:uid="{A3509EBD-030A-468B-BD37-18928B0C9E92}"/>
    <cellStyle name="měny 2 6 4 6 3" xfId="7032" xr:uid="{AB695F11-7B46-4074-96C6-DD67863E06BB}"/>
    <cellStyle name="měny 2 6 4 6 4" xfId="5260" xr:uid="{1A7FBD5D-1C30-4F94-8516-F1173C4D7FCE}"/>
    <cellStyle name="měny 2 6 4 7" xfId="1847" xr:uid="{1538B5EC-0C85-4D78-89DA-78D8EA4A1611}"/>
    <cellStyle name="měny 2 6 4 7 2" xfId="7163" xr:uid="{FB7E4C79-A337-4FAA-822D-A3AAF5349407}"/>
    <cellStyle name="měny 2 6 4 8" xfId="5391" xr:uid="{BB75F017-EFBF-4B3D-8FB5-A08504F41CF2}"/>
    <cellStyle name="měny 2 6 4 9" xfId="3619" xr:uid="{4CE88448-DD5D-4918-B29D-20891B398586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2 2 2" xfId="8586" xr:uid="{1FAFA077-2EA9-4442-A95E-75C59C88DC9D}"/>
    <cellStyle name="měny 2 6 5 2 2 2 3" xfId="6814" xr:uid="{D3AD3E85-32C8-4ED4-87AC-A5B4A9A395B4}"/>
    <cellStyle name="měny 2 6 5 2 2 2 4" xfId="5042" xr:uid="{F678D908-4209-48DD-A4B6-F92516D897EF}"/>
    <cellStyle name="měny 2 6 5 2 2 3" xfId="2504" xr:uid="{87908FBC-3016-4FBF-B17D-EC6F9AF87D74}"/>
    <cellStyle name="měny 2 6 5 2 2 3 2" xfId="7820" xr:uid="{87B4AF05-F8A1-4E7E-89F9-9209A241D4D8}"/>
    <cellStyle name="měny 2 6 5 2 2 4" xfId="6048" xr:uid="{AE060D4D-AD1F-4B32-9FDF-A67A445DD589}"/>
    <cellStyle name="měny 2 6 5 2 2 5" xfId="4276" xr:uid="{92BE883A-8463-4F94-A8BE-596CE3814DAE}"/>
    <cellStyle name="měny 2 6 5 2 3" xfId="1114" xr:uid="{98853594-E7BE-46DA-95ED-66362BCA2890}"/>
    <cellStyle name="měny 2 6 5 2 3 2" xfId="2887" xr:uid="{CE95828D-D519-42C4-B669-76B803785EC5}"/>
    <cellStyle name="měny 2 6 5 2 3 2 2" xfId="8203" xr:uid="{62F1E970-68FB-419E-AB68-D57496B74EA5}"/>
    <cellStyle name="měny 2 6 5 2 3 3" xfId="6431" xr:uid="{D660E4EF-D138-4831-975D-FA13CB4F8B21}"/>
    <cellStyle name="měny 2 6 5 2 3 4" xfId="4659" xr:uid="{2BA26DFB-81D8-4DB5-87C0-557EB231765B}"/>
    <cellStyle name="měny 2 6 5 2 4" xfId="2121" xr:uid="{1A7C190D-BD39-4B3C-832C-F09A4259E6FF}"/>
    <cellStyle name="měny 2 6 5 2 4 2" xfId="7437" xr:uid="{6227C7CA-1E09-460D-A6C8-183D4A5CAC7B}"/>
    <cellStyle name="měny 2 6 5 2 5" xfId="5665" xr:uid="{F2A57091-7216-4587-8A1D-2D985D2B7E1F}"/>
    <cellStyle name="měny 2 6 5 2 6" xfId="3893" xr:uid="{DF76DEB7-3C1A-4FFC-8EA4-F5E6C0673CD7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2 2 2" xfId="8422" xr:uid="{22671DCD-3D50-43FB-AC95-AE99CC13717E}"/>
    <cellStyle name="měny 2 6 5 3 2 3" xfId="6650" xr:uid="{66EABDDF-F8D6-498C-8883-6D9BD9CCA6CE}"/>
    <cellStyle name="měny 2 6 5 3 2 4" xfId="4878" xr:uid="{5D8A9A0B-844F-4BD6-9D05-9F99776B550F}"/>
    <cellStyle name="měny 2 6 5 3 3" xfId="2340" xr:uid="{4ADFAC3C-2D87-4767-B39C-254A6ECF86DF}"/>
    <cellStyle name="měny 2 6 5 3 3 2" xfId="7656" xr:uid="{8B22D466-990C-4342-B571-6DB0F6DFF1B4}"/>
    <cellStyle name="měny 2 6 5 3 4" xfId="5884" xr:uid="{FC636030-AC7D-46EE-AAB6-C58332246CAA}"/>
    <cellStyle name="měny 2 6 5 3 5" xfId="4112" xr:uid="{90CB1B92-E43B-41BC-ADFF-6BF32481A49D}"/>
    <cellStyle name="měny 2 6 5 4" xfId="950" xr:uid="{ECA20739-A3F7-4E01-B0DD-1C11CDBC3599}"/>
    <cellStyle name="měny 2 6 5 4 2" xfId="2723" xr:uid="{4600887B-07E7-4571-9969-0663CE576139}"/>
    <cellStyle name="měny 2 6 5 4 2 2" xfId="8039" xr:uid="{7E31657C-5E67-4F90-A573-C67ECB6E01CF}"/>
    <cellStyle name="měny 2 6 5 4 3" xfId="6267" xr:uid="{35B4F306-8805-4D18-B1A7-9B65EC16130B}"/>
    <cellStyle name="měny 2 6 5 4 4" xfId="4495" xr:uid="{08B67FDF-7072-4AB4-99F2-446DD3286EE0}"/>
    <cellStyle name="měny 2 6 5 5" xfId="1957" xr:uid="{557E2907-74D5-416D-B72A-95CF0A35A7E3}"/>
    <cellStyle name="měny 2 6 5 5 2" xfId="7273" xr:uid="{3EB7F786-1989-456D-B617-02BD1CE845CE}"/>
    <cellStyle name="měny 2 6 5 6" xfId="5501" xr:uid="{50B66959-5731-4BE9-8988-239EBAAD8744}"/>
    <cellStyle name="měny 2 6 5 7" xfId="3729" xr:uid="{4E1BF134-931C-44F5-A6E6-F9E859285E48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2 2 2" xfId="8531" xr:uid="{888615ED-1895-466A-B785-35B87E43A8FD}"/>
    <cellStyle name="měny 2 6 6 2 2 3" xfId="6759" xr:uid="{3C44D8D7-08DD-4514-A11B-A52717849F6F}"/>
    <cellStyle name="měny 2 6 6 2 2 4" xfId="4987" xr:uid="{03443330-A0AA-4106-A0B9-1952FB45C217}"/>
    <cellStyle name="měny 2 6 6 2 3" xfId="2449" xr:uid="{098E37D0-284E-4D72-A4DD-8BB72108405A}"/>
    <cellStyle name="měny 2 6 6 2 3 2" xfId="7765" xr:uid="{22F7C5AD-6D4D-495A-9AC1-7DD175E53FF8}"/>
    <cellStyle name="měny 2 6 6 2 4" xfId="5993" xr:uid="{BC0CB7FB-DB6A-49FA-A3E6-732DCE8B818A}"/>
    <cellStyle name="měny 2 6 6 2 5" xfId="4221" xr:uid="{474566FC-1B56-434B-A334-880A2767402A}"/>
    <cellStyle name="měny 2 6 6 3" xfId="1059" xr:uid="{0582CF27-3618-4C4F-859A-8A813C272343}"/>
    <cellStyle name="měny 2 6 6 3 2" xfId="2832" xr:uid="{DB4E3017-AB83-4434-80C1-474C07BA8049}"/>
    <cellStyle name="měny 2 6 6 3 2 2" xfId="8148" xr:uid="{F8AB5F5C-D23E-4910-B56C-446783BFFFF7}"/>
    <cellStyle name="měny 2 6 6 3 3" xfId="6376" xr:uid="{1FF28BF0-ADFC-4D99-A752-7F17B57A7D88}"/>
    <cellStyle name="měny 2 6 6 3 4" xfId="4604" xr:uid="{EC1D1853-2DEF-4B54-9553-474704CFA935}"/>
    <cellStyle name="měny 2 6 6 4" xfId="2066" xr:uid="{3B76F7FF-5498-4E76-9965-D502F24FCC4C}"/>
    <cellStyle name="měny 2 6 6 4 2" xfId="7382" xr:uid="{B40B1D84-8CCD-4188-B543-789DA41A0A63}"/>
    <cellStyle name="měny 2 6 6 5" xfId="5610" xr:uid="{49BE899B-3CB5-4816-AE18-3B63A36E2632}"/>
    <cellStyle name="měny 2 6 6 6" xfId="3838" xr:uid="{4B3B2940-8470-4515-8758-57F38E249498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2 2 2" xfId="8695" xr:uid="{A3FDFB34-3624-4F53-BBA6-C57BF663EC8F}"/>
    <cellStyle name="měny 2 6 7 2 2 3" xfId="6923" xr:uid="{B3C7CF14-1256-4F20-8F06-05167943DE1E}"/>
    <cellStyle name="měny 2 6 7 2 2 4" xfId="5151" xr:uid="{9B77091F-7246-47F5-9543-671A5E95263C}"/>
    <cellStyle name="měny 2 6 7 2 3" xfId="2613" xr:uid="{855D89EA-2F2B-4645-BA64-0FE2DF5A1853}"/>
    <cellStyle name="měny 2 6 7 2 3 2" xfId="7929" xr:uid="{441637FD-3A63-4FB6-902E-39EAEF2B8FB5}"/>
    <cellStyle name="měny 2 6 7 2 4" xfId="6157" xr:uid="{0FD331C8-DBFB-434C-A65A-1E788881355F}"/>
    <cellStyle name="měny 2 6 7 2 5" xfId="4385" xr:uid="{1718320D-988D-422C-89C2-DCADC93627F0}"/>
    <cellStyle name="měny 2 6 7 3" xfId="1223" xr:uid="{D4301D22-CBB6-47FF-A21B-20B9A755DD67}"/>
    <cellStyle name="měny 2 6 7 3 2" xfId="2996" xr:uid="{055B762D-15DA-4FD3-8DC8-25A9FE4E7A34}"/>
    <cellStyle name="měny 2 6 7 3 2 2" xfId="8312" xr:uid="{26F736AE-A938-473F-A4B7-DF0AB952564A}"/>
    <cellStyle name="měny 2 6 7 3 3" xfId="6540" xr:uid="{808186CC-A92E-4E19-BF18-EA1283102E02}"/>
    <cellStyle name="měny 2 6 7 3 4" xfId="4768" xr:uid="{557FE058-3EE2-4F63-AD54-2FCF368D40C7}"/>
    <cellStyle name="měny 2 6 7 4" xfId="2230" xr:uid="{0F0F9BFF-DFE2-4354-BDEC-BDA891C361ED}"/>
    <cellStyle name="měny 2 6 7 4 2" xfId="7546" xr:uid="{654B08EE-50FF-463F-93FF-57CADF00D9E3}"/>
    <cellStyle name="měny 2 6 7 5" xfId="5774" xr:uid="{F6057CF0-A5F6-4765-8ADA-4B3EB4F31D50}"/>
    <cellStyle name="měny 2 6 7 6" xfId="4002" xr:uid="{D50A2C52-5CDB-4D22-97E1-0C7CD49DB433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2 2 2" xfId="8367" xr:uid="{8A886EA1-E690-47FA-A679-B3402667126D}"/>
    <cellStyle name="měny 2 6 8 2 3" xfId="6595" xr:uid="{03DB407D-A2E5-4294-905B-6CBDB1F253D4}"/>
    <cellStyle name="měny 2 6 8 2 4" xfId="4823" xr:uid="{B394A25C-70C3-4D22-8002-442F382D5EA1}"/>
    <cellStyle name="měny 2 6 8 3" xfId="2285" xr:uid="{BC3BB5CC-0265-495F-B38B-F31C3C46316E}"/>
    <cellStyle name="měny 2 6 8 3 2" xfId="7601" xr:uid="{98596926-7794-46BC-B217-4EBD28884FBC}"/>
    <cellStyle name="měny 2 6 8 4" xfId="5829" xr:uid="{E77073AC-EF43-4F4E-8BDF-520C655E7E0B}"/>
    <cellStyle name="měny 2 6 8 5" xfId="4057" xr:uid="{C01050CD-557D-4CEE-B906-8ECBBC3CE1B9}"/>
    <cellStyle name="měny 2 6 9" xfId="129" xr:uid="{B1A6288F-C255-4005-819B-9684294DE0AA}"/>
    <cellStyle name="měny 2 6 9 2" xfId="1902" xr:uid="{70F33BE8-3AD5-4B6C-BB4C-8CD7A70A08C9}"/>
    <cellStyle name="měny 2 6 9 2 2" xfId="7218" xr:uid="{0A3E6099-CA68-4034-9B1E-FA3C059FEDE5}"/>
    <cellStyle name="měny 2 6 9 3" xfId="5446" xr:uid="{BE99D502-F23F-4220-9F54-5A76A535FB31}"/>
    <cellStyle name="měny 2 6 9 4" xfId="3674" xr:uid="{630DE102-494B-4D9F-9D7C-5227AD49ECEA}"/>
    <cellStyle name="měny 2 7" xfId="26" xr:uid="{00000000-0005-0000-0000-000035000000}"/>
    <cellStyle name="měny 2 7 10" xfId="1802" xr:uid="{EF153239-0E85-4D13-8142-5C38D66024DD}"/>
    <cellStyle name="měny 2 7 10 2" xfId="7118" xr:uid="{097E3408-28B2-407E-BD68-BC72AAEF60AD}"/>
    <cellStyle name="měny 2 7 11" xfId="5346" xr:uid="{1742ADE5-9923-4119-9BDD-A6396364F09D}"/>
    <cellStyle name="měny 2 7 12" xfId="3574" xr:uid="{1F4A3A5F-0A5F-4CE3-9310-B18A4C28242A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2 2 2" xfId="8649" xr:uid="{5D347D8E-3CE7-41E2-B2B3-91BC6CADFD7A}"/>
    <cellStyle name="měny 2 7 2 2 2 2 3" xfId="6877" xr:uid="{AE8900F7-6090-4CE7-86B0-33D0F93B22C3}"/>
    <cellStyle name="měny 2 7 2 2 2 2 4" xfId="5105" xr:uid="{518C0447-4C9D-4FE1-80F2-B2582437BC21}"/>
    <cellStyle name="měny 2 7 2 2 2 3" xfId="2567" xr:uid="{5361D0D2-8583-4CD6-9F8B-DE8F0A8F0D67}"/>
    <cellStyle name="měny 2 7 2 2 2 3 2" xfId="7883" xr:uid="{527CF3DA-CE03-4A14-AA6A-16D6F9E73EF4}"/>
    <cellStyle name="měny 2 7 2 2 2 4" xfId="6111" xr:uid="{CA31E15A-B8A7-4F22-A0A4-802760F58115}"/>
    <cellStyle name="měny 2 7 2 2 2 5" xfId="4339" xr:uid="{1E949E2C-D152-4AC7-959C-C54F3B2F1B03}"/>
    <cellStyle name="měny 2 7 2 2 3" xfId="1177" xr:uid="{0DA9A14B-2354-4B34-80DE-9B68DF86F6A7}"/>
    <cellStyle name="měny 2 7 2 2 3 2" xfId="2950" xr:uid="{473FC42C-E514-44CD-924C-153E422764B9}"/>
    <cellStyle name="měny 2 7 2 2 3 2 2" xfId="8266" xr:uid="{DF0086A4-A0A4-4EF4-84C3-EA1CCCF06DAA}"/>
    <cellStyle name="měny 2 7 2 2 3 3" xfId="6494" xr:uid="{C2F93000-AFD9-41C3-B983-F204B07DF110}"/>
    <cellStyle name="měny 2 7 2 2 3 4" xfId="4722" xr:uid="{63E0C57F-30FA-4FFE-AEA2-E619EAD1E293}"/>
    <cellStyle name="měny 2 7 2 2 4" xfId="2184" xr:uid="{17036673-0E1E-4C92-B949-AAB9A3675173}"/>
    <cellStyle name="měny 2 7 2 2 4 2" xfId="7500" xr:uid="{C84FCEC0-4312-4F29-8809-3C9CE14C786C}"/>
    <cellStyle name="měny 2 7 2 2 5" xfId="5728" xr:uid="{920B673E-8ED6-40D8-9AEA-E59A3D124D79}"/>
    <cellStyle name="měny 2 7 2 2 6" xfId="3956" xr:uid="{A95E4D3D-8957-433B-96FE-14EB6BEEC1AC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2 2 2" xfId="8485" xr:uid="{9243FC58-B1F4-45A8-84C1-E070FFBC82C9}"/>
    <cellStyle name="měny 2 7 2 3 2 3" xfId="6713" xr:uid="{95829592-BBF4-49B3-8372-9BEF068AAEAC}"/>
    <cellStyle name="měny 2 7 2 3 2 4" xfId="4941" xr:uid="{27A342AB-6969-4A9F-9F8D-AA155762F665}"/>
    <cellStyle name="měny 2 7 2 3 3" xfId="2403" xr:uid="{AC434B34-275E-4E34-A84A-FDD495B8E439}"/>
    <cellStyle name="měny 2 7 2 3 3 2" xfId="7719" xr:uid="{0B53F758-85FF-4744-A09C-A3C409049140}"/>
    <cellStyle name="měny 2 7 2 3 4" xfId="5947" xr:uid="{711F15D0-AE89-4097-8B1E-EBF1F6CAFD76}"/>
    <cellStyle name="měny 2 7 2 3 5" xfId="4175" xr:uid="{25D65B37-2CDF-4DDA-98EF-6A703FCB9154}"/>
    <cellStyle name="měny 2 7 2 4" xfId="247" xr:uid="{615C364B-F924-46FD-8634-F1D1D8704D1A}"/>
    <cellStyle name="měny 2 7 2 4 2" xfId="2020" xr:uid="{709F141D-14D6-4748-82A2-2113BD6640DF}"/>
    <cellStyle name="měny 2 7 2 4 2 2" xfId="7336" xr:uid="{406E5073-DCEA-427C-AFA6-7CF0329A6283}"/>
    <cellStyle name="měny 2 7 2 4 3" xfId="5564" xr:uid="{54BC4028-E1EC-4F23-9C14-08EC7091E0FC}"/>
    <cellStyle name="měny 2 7 2 4 4" xfId="3792" xr:uid="{1A1BE760-F74E-4E17-A259-1E49D58729FF}"/>
    <cellStyle name="měny 2 7 2 5" xfId="1013" xr:uid="{6A35A070-6435-4294-A9F7-03A3E945A4DB}"/>
    <cellStyle name="měny 2 7 2 5 2" xfId="2786" xr:uid="{4BFA4244-D0B5-4CFC-99DC-75356E856EE0}"/>
    <cellStyle name="měny 2 7 2 5 2 2" xfId="8102" xr:uid="{C8E2052D-9B8D-413F-8B6F-9F60E8F0CA2F}"/>
    <cellStyle name="měny 2 7 2 5 3" xfId="6330" xr:uid="{3F0ACDF0-435C-494A-A0DD-3E3EBFD32119}"/>
    <cellStyle name="měny 2 7 2 5 4" xfId="4558" xr:uid="{25968E1B-509B-4299-ABA8-102C904B2A30}"/>
    <cellStyle name="měny 2 7 2 6" xfId="1724" xr:uid="{88031BC1-EB6C-40AE-B5E5-9F6743F5FB31}"/>
    <cellStyle name="měny 2 7 2 6 2" xfId="3497" xr:uid="{AF587D50-E711-4D83-A389-19EA3303D9CB}"/>
    <cellStyle name="měny 2 7 2 6 2 2" xfId="8813" xr:uid="{89F142C7-ECA4-4E9C-AC53-A488AF589021}"/>
    <cellStyle name="měny 2 7 2 6 3" xfId="7041" xr:uid="{06503CD1-D6C3-4128-B6C8-E5F4D747245D}"/>
    <cellStyle name="měny 2 7 2 6 4" xfId="5269" xr:uid="{0CDE11A4-FE8D-47DE-9318-FD9C3D97CE64}"/>
    <cellStyle name="měny 2 7 2 7" xfId="1856" xr:uid="{E92BE3B6-0692-48C2-AB2A-3FDBC4B7E13B}"/>
    <cellStyle name="měny 2 7 2 7 2" xfId="7172" xr:uid="{59D41A7F-58E8-485B-99A9-1045788DC278}"/>
    <cellStyle name="měny 2 7 2 8" xfId="5400" xr:uid="{FCB6812B-4741-410D-9A7E-F61EBDBB5639}"/>
    <cellStyle name="měny 2 7 2 9" xfId="3628" xr:uid="{4066BCD7-862A-4AF3-9633-95037E3FF862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2 2 2" xfId="8595" xr:uid="{4316AA87-EC55-41FE-BE05-B3A0B9BE2E58}"/>
    <cellStyle name="měny 2 7 3 2 2 2 3" xfId="6823" xr:uid="{B7B932BF-80BC-429F-AA1D-5EC1842DED60}"/>
    <cellStyle name="měny 2 7 3 2 2 2 4" xfId="5051" xr:uid="{477CBBA9-2148-4C45-825E-16B7289D352B}"/>
    <cellStyle name="měny 2 7 3 2 2 3" xfId="2513" xr:uid="{1DDED4B4-B1DE-4C1E-A0E9-BABE2485B063}"/>
    <cellStyle name="měny 2 7 3 2 2 3 2" xfId="7829" xr:uid="{C1F8F372-9E16-4148-A156-5AECCBCD5A29}"/>
    <cellStyle name="měny 2 7 3 2 2 4" xfId="6057" xr:uid="{03EBF4A1-282B-43CC-B483-B71639236E62}"/>
    <cellStyle name="měny 2 7 3 2 2 5" xfId="4285" xr:uid="{8C168E91-FA09-47CE-87D6-EE157E14F391}"/>
    <cellStyle name="měny 2 7 3 2 3" xfId="1123" xr:uid="{03653203-12CD-443E-B423-70C59A3575FF}"/>
    <cellStyle name="měny 2 7 3 2 3 2" xfId="2896" xr:uid="{BEAA2BF3-6A61-474F-9F1B-4DD75A385A37}"/>
    <cellStyle name="měny 2 7 3 2 3 2 2" xfId="8212" xr:uid="{91613610-1EA8-435F-AC6E-3317FB9437E0}"/>
    <cellStyle name="měny 2 7 3 2 3 3" xfId="6440" xr:uid="{508124CC-BA0C-4730-AC7F-1DA4CF939D87}"/>
    <cellStyle name="měny 2 7 3 2 3 4" xfId="4668" xr:uid="{E9F94CBD-7D1B-4360-8813-684214522660}"/>
    <cellStyle name="měny 2 7 3 2 4" xfId="2130" xr:uid="{9D33DFB3-17A1-4960-BAC2-CD348DEA8BCE}"/>
    <cellStyle name="měny 2 7 3 2 4 2" xfId="7446" xr:uid="{BA119D8F-76E6-49DB-B5C2-C81BA0C4A9A2}"/>
    <cellStyle name="měny 2 7 3 2 5" xfId="5674" xr:uid="{B6CBC526-54B8-4603-9BE7-7399F52D1086}"/>
    <cellStyle name="měny 2 7 3 2 6" xfId="3902" xr:uid="{5A782CDD-900F-4E89-8257-BAC5F664F872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2 2 2" xfId="8431" xr:uid="{65B4F64A-28D3-4D1F-869A-F50D9A3D1B54}"/>
    <cellStyle name="měny 2 7 3 3 2 3" xfId="6659" xr:uid="{C323733C-DBCB-4B13-8EA7-5317E65B9844}"/>
    <cellStyle name="měny 2 7 3 3 2 4" xfId="4887" xr:uid="{991A9E51-ECD0-4384-868C-1CEE793A914A}"/>
    <cellStyle name="měny 2 7 3 3 3" xfId="2349" xr:uid="{42D1FD54-427C-4487-B981-E63775880273}"/>
    <cellStyle name="měny 2 7 3 3 3 2" xfId="7665" xr:uid="{5E39F0DD-AF40-4038-A3FC-359FAAA99351}"/>
    <cellStyle name="měny 2 7 3 3 4" xfId="5893" xr:uid="{92FE9DAD-DF49-4AAD-940B-0CD8CFE3ECE1}"/>
    <cellStyle name="měny 2 7 3 3 5" xfId="4121" xr:uid="{82A1CB41-7A81-4E5C-B082-B72818E1DCFC}"/>
    <cellStyle name="měny 2 7 3 4" xfId="959" xr:uid="{B63D45BA-A8D2-4C50-A2FD-532064C343B2}"/>
    <cellStyle name="měny 2 7 3 4 2" xfId="2732" xr:uid="{2BBDD833-E774-410E-B02C-ED2BA08AF99F}"/>
    <cellStyle name="měny 2 7 3 4 2 2" xfId="8048" xr:uid="{7F13F0A3-D091-4F16-8B3F-5CEA309D92EE}"/>
    <cellStyle name="měny 2 7 3 4 3" xfId="6276" xr:uid="{AE5C4BC1-DBCF-4D7D-B0DF-EF0A7B5F1FB1}"/>
    <cellStyle name="měny 2 7 3 4 4" xfId="4504" xr:uid="{35054922-EFA9-4A2E-A537-93C95C75DF80}"/>
    <cellStyle name="měny 2 7 3 5" xfId="1966" xr:uid="{02505763-0D6D-4B5B-95CE-DA1008A90B40}"/>
    <cellStyle name="měny 2 7 3 5 2" xfId="7282" xr:uid="{7165719A-7667-4986-9D87-21706ACA7DA7}"/>
    <cellStyle name="měny 2 7 3 6" xfId="5510" xr:uid="{35B9FCEA-2E22-4D4C-9846-0CEB41E456A5}"/>
    <cellStyle name="měny 2 7 3 7" xfId="3738" xr:uid="{E114F76C-59AD-49A0-9479-D5DF44D90359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2 2 2" xfId="8540" xr:uid="{BC931DD3-FEE6-43D9-B590-B5AC6C805538}"/>
    <cellStyle name="měny 2 7 4 2 2 3" xfId="6768" xr:uid="{B7AF2404-EA38-48E7-AE4A-9E30A62CFEF0}"/>
    <cellStyle name="měny 2 7 4 2 2 4" xfId="4996" xr:uid="{80C583D8-68BD-471E-94F0-7755587932E2}"/>
    <cellStyle name="měny 2 7 4 2 3" xfId="2458" xr:uid="{85EA17C6-0440-453E-86E6-5D3FE965F2C0}"/>
    <cellStyle name="měny 2 7 4 2 3 2" xfId="7774" xr:uid="{616E7C7F-7800-4862-AC16-99C3E52341E6}"/>
    <cellStyle name="měny 2 7 4 2 4" xfId="6002" xr:uid="{6F325B11-0D85-4EFC-832E-0AB4B6D0BAE2}"/>
    <cellStyle name="měny 2 7 4 2 5" xfId="4230" xr:uid="{B5E02992-176E-4C80-9C2E-EEE490660449}"/>
    <cellStyle name="měny 2 7 4 3" xfId="1068" xr:uid="{2323E21E-B770-4295-AD8D-EE9B588B42D3}"/>
    <cellStyle name="měny 2 7 4 3 2" xfId="2841" xr:uid="{D42304C0-9734-40B2-8B47-3C82D7A18095}"/>
    <cellStyle name="měny 2 7 4 3 2 2" xfId="8157" xr:uid="{3B1AC4AF-CD84-425B-9594-416ECF58B4F7}"/>
    <cellStyle name="měny 2 7 4 3 3" xfId="6385" xr:uid="{A8E386EE-AE34-4A7F-8276-77B49DA956A4}"/>
    <cellStyle name="měny 2 7 4 3 4" xfId="4613" xr:uid="{6D51FD98-D8F3-4ADB-BC60-48DE122BED49}"/>
    <cellStyle name="měny 2 7 4 4" xfId="2075" xr:uid="{C9F92168-B517-4028-AD53-C56371E4F0E0}"/>
    <cellStyle name="měny 2 7 4 4 2" xfId="7391" xr:uid="{240B9E3C-8D40-41C9-8041-F952C4830070}"/>
    <cellStyle name="měny 2 7 4 5" xfId="5619" xr:uid="{C733893A-30BE-4C11-AE81-A9589AEA3C2F}"/>
    <cellStyle name="měny 2 7 4 6" xfId="3847" xr:uid="{36604068-BD7F-4FA3-8726-4C069500EEFB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2 2 2" xfId="8704" xr:uid="{D1833BDE-0B6A-442D-A132-7C55A37B032B}"/>
    <cellStyle name="měny 2 7 5 2 2 3" xfId="6932" xr:uid="{58747732-17EE-444C-A247-DF87E1C42575}"/>
    <cellStyle name="měny 2 7 5 2 2 4" xfId="5160" xr:uid="{80BC0892-0254-422D-A566-D8D448FBBBA4}"/>
    <cellStyle name="měny 2 7 5 2 3" xfId="2622" xr:uid="{69C17132-6E6E-4CDA-B56B-701A96A58B32}"/>
    <cellStyle name="měny 2 7 5 2 3 2" xfId="7938" xr:uid="{B1608ABA-B754-4A59-BF61-A01DEBA9BD45}"/>
    <cellStyle name="měny 2 7 5 2 4" xfId="6166" xr:uid="{C2840C23-1EE0-4807-A0DE-922716E4D654}"/>
    <cellStyle name="měny 2 7 5 2 5" xfId="4394" xr:uid="{B6F34332-86B2-491F-8774-FD0B5A28247B}"/>
    <cellStyle name="měny 2 7 5 3" xfId="1232" xr:uid="{45523AE6-EECC-49E7-ACD6-3F01BF03BC48}"/>
    <cellStyle name="měny 2 7 5 3 2" xfId="3005" xr:uid="{71DAF870-7266-4C75-A304-2109FF97AD30}"/>
    <cellStyle name="měny 2 7 5 3 2 2" xfId="8321" xr:uid="{92AB9D9F-21EF-49E1-AAD6-A25E161B9CE2}"/>
    <cellStyle name="měny 2 7 5 3 3" xfId="6549" xr:uid="{31ACC631-9695-4F1A-B708-5F4932463B2A}"/>
    <cellStyle name="měny 2 7 5 3 4" xfId="4777" xr:uid="{803124D5-8715-4271-A9A7-A11F1D14DC34}"/>
    <cellStyle name="měny 2 7 5 4" xfId="2239" xr:uid="{A41FCE3F-F34F-4905-8B4F-C6BA594AE61F}"/>
    <cellStyle name="měny 2 7 5 4 2" xfId="7555" xr:uid="{AEE8DFB0-789A-434D-BC0B-56FD2BFEAF6D}"/>
    <cellStyle name="měny 2 7 5 5" xfId="5783" xr:uid="{37DD5796-F9C6-427D-85E2-FE7041D534E0}"/>
    <cellStyle name="měny 2 7 5 6" xfId="4011" xr:uid="{03BD1A71-BB2A-4C7A-B7E5-F1CBAAB285F5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2 2 2" xfId="8376" xr:uid="{CE0B4A64-091A-4B71-AA45-69EEB3A6E49F}"/>
    <cellStyle name="měny 2 7 6 2 3" xfId="6604" xr:uid="{4ED6DB2B-FEF5-41F0-B3F3-CC51DC8BC054}"/>
    <cellStyle name="měny 2 7 6 2 4" xfId="4832" xr:uid="{77A4035A-D428-4795-A355-238BC701CF11}"/>
    <cellStyle name="měny 2 7 6 3" xfId="2294" xr:uid="{32A43BA9-DC12-4751-92C8-8B6261DC5278}"/>
    <cellStyle name="měny 2 7 6 3 2" xfId="7610" xr:uid="{D1DE5773-9CB3-4CC5-B49A-E3370348AF3C}"/>
    <cellStyle name="měny 2 7 6 4" xfId="5838" xr:uid="{AE6D9068-2C6B-467C-932F-50F7FCA48AC3}"/>
    <cellStyle name="měny 2 7 6 5" xfId="4066" xr:uid="{69CF6269-D8CB-4E21-9700-22C689030117}"/>
    <cellStyle name="měny 2 7 7" xfId="138" xr:uid="{EA9BE0A1-F798-44CA-BDB9-1B97CC152685}"/>
    <cellStyle name="měny 2 7 7 2" xfId="1911" xr:uid="{3FA6006B-F7D3-490F-A730-DBFC26CCDCC3}"/>
    <cellStyle name="měny 2 7 7 2 2" xfId="7227" xr:uid="{3E2A38F5-92E8-4738-8DB1-E6090BD5DD9A}"/>
    <cellStyle name="měny 2 7 7 3" xfId="5455" xr:uid="{B888E431-6B0D-4656-9689-B5A6F2300C6B}"/>
    <cellStyle name="měny 2 7 7 4" xfId="3683" xr:uid="{2E3A0938-F14E-404C-A617-FDF13485CD42}"/>
    <cellStyle name="měny 2 7 8" xfId="904" xr:uid="{6C3EB896-E089-445A-B151-933077FECC0C}"/>
    <cellStyle name="měny 2 7 8 2" xfId="2677" xr:uid="{EB8AB883-BC8B-468B-A251-289814939C65}"/>
    <cellStyle name="měny 2 7 8 2 2" xfId="7993" xr:uid="{FDD66588-26F9-4DA3-944D-25B8A74BBE1B}"/>
    <cellStyle name="měny 2 7 8 3" xfId="6221" xr:uid="{A3B0A53C-2871-4E39-B8FD-6921E4E0E333}"/>
    <cellStyle name="měny 2 7 8 4" xfId="4449" xr:uid="{E68A75F0-73AB-44AF-8DFA-9487AB357EB2}"/>
    <cellStyle name="měny 2 7 9" xfId="1670" xr:uid="{56591B28-AFC4-463B-BFFB-8387A00E9BC1}"/>
    <cellStyle name="měny 2 7 9 2" xfId="3443" xr:uid="{0C2E5CD6-0DF1-4186-9B3F-32CB2EE2553F}"/>
    <cellStyle name="měny 2 7 9 2 2" xfId="8759" xr:uid="{B01F5410-C9E8-4995-B982-CCA552CAC220}"/>
    <cellStyle name="měny 2 7 9 3" xfId="6987" xr:uid="{A8D990A3-C757-4C4D-85F1-FCAEE447C33D}"/>
    <cellStyle name="měny 2 7 9 4" xfId="5215" xr:uid="{606BC7B3-5C77-4615-AFFE-30DD03FC32A2}"/>
    <cellStyle name="měny 2 8" xfId="44" xr:uid="{00000000-0005-0000-0000-000036000000}"/>
    <cellStyle name="měny 2 8 10" xfId="1820" xr:uid="{F69A17E8-101B-4129-AFF1-791143B2BE00}"/>
    <cellStyle name="měny 2 8 10 2" xfId="7136" xr:uid="{237EA413-7048-475A-A147-1A90936E1194}"/>
    <cellStyle name="měny 2 8 11" xfId="5364" xr:uid="{FD1E09D4-7A34-4F82-80ED-A4633F690F4D}"/>
    <cellStyle name="měny 2 8 12" xfId="3592" xr:uid="{5ADC1292-D865-4746-8082-3C4250EAC0CE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2 2 2" xfId="8667" xr:uid="{CF964A6D-AA21-4DDD-99B4-61027735E9FA}"/>
    <cellStyle name="měny 2 8 2 2 2 2 3" xfId="6895" xr:uid="{9C3D02EE-510C-476F-BE7A-A3E65D8BBB0C}"/>
    <cellStyle name="měny 2 8 2 2 2 2 4" xfId="5123" xr:uid="{D6E819B2-A9C4-49E0-8150-7494EA39688B}"/>
    <cellStyle name="měny 2 8 2 2 2 3" xfId="2585" xr:uid="{5440E562-1B40-440E-A170-8681C11B974F}"/>
    <cellStyle name="měny 2 8 2 2 2 3 2" xfId="7901" xr:uid="{64192E1B-5DC5-4090-9F4F-0436E50099C3}"/>
    <cellStyle name="měny 2 8 2 2 2 4" xfId="6129" xr:uid="{BF2DBCB5-0A80-49E4-8A7B-5BAACC9F73DF}"/>
    <cellStyle name="měny 2 8 2 2 2 5" xfId="4357" xr:uid="{0679797A-639C-4DAC-832E-83D95A238080}"/>
    <cellStyle name="měny 2 8 2 2 3" xfId="1195" xr:uid="{D615EE46-6000-4CFC-A381-CE0BD319B6C8}"/>
    <cellStyle name="měny 2 8 2 2 3 2" xfId="2968" xr:uid="{1A07A414-6F01-4D5C-BEAD-81C543449309}"/>
    <cellStyle name="měny 2 8 2 2 3 2 2" xfId="8284" xr:uid="{A59E560B-7CFB-4255-8DBC-46CBA8EDB78A}"/>
    <cellStyle name="měny 2 8 2 2 3 3" xfId="6512" xr:uid="{25DCEF3E-81C5-4127-88E9-CDED3178CBD4}"/>
    <cellStyle name="měny 2 8 2 2 3 4" xfId="4740" xr:uid="{FA5C19BA-5B88-4BD7-8FDC-9D0EB40A3F06}"/>
    <cellStyle name="měny 2 8 2 2 4" xfId="2202" xr:uid="{CBF5DE85-CD30-4C61-886B-19D50067C40F}"/>
    <cellStyle name="měny 2 8 2 2 4 2" xfId="7518" xr:uid="{A11411C4-2718-4E33-B25F-320B90EA6A46}"/>
    <cellStyle name="měny 2 8 2 2 5" xfId="5746" xr:uid="{9C813172-B162-4723-A376-553ACA9A666B}"/>
    <cellStyle name="měny 2 8 2 2 6" xfId="3974" xr:uid="{40D19F89-2E62-48A8-8A8D-636C4AA13D4C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2 2 2" xfId="8503" xr:uid="{50CB0060-B681-492E-BFA0-AF1F122DB751}"/>
    <cellStyle name="měny 2 8 2 3 2 3" xfId="6731" xr:uid="{5385A6AC-29D3-4F61-A80F-3D1E829A9AAD}"/>
    <cellStyle name="měny 2 8 2 3 2 4" xfId="4959" xr:uid="{62AB05E4-AF0C-4682-98D5-681A2BDA5A84}"/>
    <cellStyle name="měny 2 8 2 3 3" xfId="2421" xr:uid="{ED4A5B44-8B8A-475D-9142-44F85D96F051}"/>
    <cellStyle name="měny 2 8 2 3 3 2" xfId="7737" xr:uid="{3714B574-2E3A-45E3-9B4C-29E382817453}"/>
    <cellStyle name="měny 2 8 2 3 4" xfId="5965" xr:uid="{5B603A19-C290-4931-ADFA-E915F3A6D8CC}"/>
    <cellStyle name="měny 2 8 2 3 5" xfId="4193" xr:uid="{529A10EF-A60E-4B97-8C1D-96EB9C94BF69}"/>
    <cellStyle name="měny 2 8 2 4" xfId="265" xr:uid="{AD65C77F-BCD4-4403-9999-6EAAF8171A55}"/>
    <cellStyle name="měny 2 8 2 4 2" xfId="2038" xr:uid="{6C32F932-E9C4-46A0-8D5F-3EFBA655793C}"/>
    <cellStyle name="měny 2 8 2 4 2 2" xfId="7354" xr:uid="{41BB0033-C578-4158-8B78-563D4B1112AE}"/>
    <cellStyle name="měny 2 8 2 4 3" xfId="5582" xr:uid="{4CF8515B-C1E4-45BB-8A0C-18EAC4B96C29}"/>
    <cellStyle name="měny 2 8 2 4 4" xfId="3810" xr:uid="{38D44733-8AEE-4324-A24E-39A7883EB6F6}"/>
    <cellStyle name="měny 2 8 2 5" xfId="1031" xr:uid="{90034295-C6C3-40D3-A04E-F96EE04E1716}"/>
    <cellStyle name="měny 2 8 2 5 2" xfId="2804" xr:uid="{58FB6286-D514-4DBA-9E5C-19FF909A1476}"/>
    <cellStyle name="měny 2 8 2 5 2 2" xfId="8120" xr:uid="{6D943420-F880-45C7-AC50-AA4A541CDDF0}"/>
    <cellStyle name="měny 2 8 2 5 3" xfId="6348" xr:uid="{148D4DDD-1477-41AD-B65D-C7D1F2F73961}"/>
    <cellStyle name="měny 2 8 2 5 4" xfId="4576" xr:uid="{6B21C9F1-B050-4FEA-88B5-08D0A2A9C968}"/>
    <cellStyle name="měny 2 8 2 6" xfId="1742" xr:uid="{9913614E-5321-4D53-88D5-D1AFA79FABAD}"/>
    <cellStyle name="měny 2 8 2 6 2" xfId="3515" xr:uid="{76B72828-56C7-49FB-BA2E-07D49F85CF5C}"/>
    <cellStyle name="měny 2 8 2 6 2 2" xfId="8831" xr:uid="{1BE2CD0B-E30A-42D2-88F1-44BE6187EB50}"/>
    <cellStyle name="měny 2 8 2 6 3" xfId="7059" xr:uid="{EECFC0AA-C2E6-451C-9CFE-4F3C3B6815CC}"/>
    <cellStyle name="měny 2 8 2 6 4" xfId="5287" xr:uid="{71BB962D-708D-46AD-BFC0-DFD74328E680}"/>
    <cellStyle name="měny 2 8 2 7" xfId="1874" xr:uid="{2D10A294-CAD3-4140-AD0E-05E433CDE89C}"/>
    <cellStyle name="měny 2 8 2 7 2" xfId="7190" xr:uid="{7B85B40A-8F14-4D74-BF72-FAF81086E5BA}"/>
    <cellStyle name="měny 2 8 2 8" xfId="5418" xr:uid="{9EC1DCF8-2C4D-486B-BF17-E3AF294AF5E7}"/>
    <cellStyle name="měny 2 8 2 9" xfId="3646" xr:uid="{BF1A2039-5596-469F-A54F-080135A98DEA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2 2 2" xfId="8613" xr:uid="{38295EF6-4A24-41C0-B72E-A9464CA3FA4F}"/>
    <cellStyle name="měny 2 8 3 2 2 2 3" xfId="6841" xr:uid="{8700AC0D-9A28-4F2D-9385-80538FEE401F}"/>
    <cellStyle name="měny 2 8 3 2 2 2 4" xfId="5069" xr:uid="{4EBDC9F0-3A6D-4970-AB34-3BC36E0A92FE}"/>
    <cellStyle name="měny 2 8 3 2 2 3" xfId="2531" xr:uid="{22100F3E-2754-4E33-81CA-4E23176084FF}"/>
    <cellStyle name="měny 2 8 3 2 2 3 2" xfId="7847" xr:uid="{BDF66558-1A5E-43A3-9664-BE54EA0FCB4F}"/>
    <cellStyle name="měny 2 8 3 2 2 4" xfId="6075" xr:uid="{C3D08F6D-849D-4D85-9AB6-3611D91DE163}"/>
    <cellStyle name="měny 2 8 3 2 2 5" xfId="4303" xr:uid="{DD8C2C4C-FAC7-4F58-8757-0B95EABDA005}"/>
    <cellStyle name="měny 2 8 3 2 3" xfId="1141" xr:uid="{CFC06524-3BD3-4522-AB93-8C2EB177337D}"/>
    <cellStyle name="měny 2 8 3 2 3 2" xfId="2914" xr:uid="{CC1FB191-7A4F-452D-9F6A-E425EBD241D8}"/>
    <cellStyle name="měny 2 8 3 2 3 2 2" xfId="8230" xr:uid="{5F09B918-9B49-4BB4-9830-4B752CB45681}"/>
    <cellStyle name="měny 2 8 3 2 3 3" xfId="6458" xr:uid="{15BBF189-D134-4196-BF68-7E4EC6417A87}"/>
    <cellStyle name="měny 2 8 3 2 3 4" xfId="4686" xr:uid="{A490E16F-AF5A-4262-A3F1-0383F516E759}"/>
    <cellStyle name="měny 2 8 3 2 4" xfId="2148" xr:uid="{896440D8-E199-42D6-B3A3-E0B070717A14}"/>
    <cellStyle name="měny 2 8 3 2 4 2" xfId="7464" xr:uid="{07D4406C-983B-477A-8A81-4FCDF6B0676F}"/>
    <cellStyle name="měny 2 8 3 2 5" xfId="5692" xr:uid="{736B3535-083A-408B-9D9F-E69ED2A43294}"/>
    <cellStyle name="měny 2 8 3 2 6" xfId="3920" xr:uid="{F2A3EA83-EFA9-4D11-B5A1-347176F05AC2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2 2 2" xfId="8449" xr:uid="{CD74B1D8-D54B-4F2D-A7A7-23B726513B85}"/>
    <cellStyle name="měny 2 8 3 3 2 3" xfId="6677" xr:uid="{A8F0B924-8031-4A8A-BB51-E335A270F9FA}"/>
    <cellStyle name="měny 2 8 3 3 2 4" xfId="4905" xr:uid="{BC0DEB27-1358-49DE-93E0-B661B7D5DB90}"/>
    <cellStyle name="měny 2 8 3 3 3" xfId="2367" xr:uid="{AFCA5077-F3F1-4569-8EDA-CFAC03EAA61F}"/>
    <cellStyle name="měny 2 8 3 3 3 2" xfId="7683" xr:uid="{450004CB-FA08-435C-8A25-605F400E4AC5}"/>
    <cellStyle name="měny 2 8 3 3 4" xfId="5911" xr:uid="{761CD1B5-8F5C-4356-A1AA-91F1468402D1}"/>
    <cellStyle name="měny 2 8 3 3 5" xfId="4139" xr:uid="{14C3D66B-5574-4141-AE3A-3C0E2ADADA70}"/>
    <cellStyle name="měny 2 8 3 4" xfId="977" xr:uid="{0EF324FC-250B-4376-82AD-BC9904D28224}"/>
    <cellStyle name="měny 2 8 3 4 2" xfId="2750" xr:uid="{87DDB8CE-CE32-4BB6-8EDF-112AC8E018FA}"/>
    <cellStyle name="měny 2 8 3 4 2 2" xfId="8066" xr:uid="{07F7200D-C5D6-4053-B78C-A1DBE1E233C5}"/>
    <cellStyle name="měny 2 8 3 4 3" xfId="6294" xr:uid="{1FD229AB-AD20-4EE5-9880-25022643022D}"/>
    <cellStyle name="měny 2 8 3 4 4" xfId="4522" xr:uid="{4D71BBAD-F3FC-4430-AE81-BF033F920CA9}"/>
    <cellStyle name="měny 2 8 3 5" xfId="1984" xr:uid="{A33F6FB9-FD13-4F12-B05D-62EB579057C7}"/>
    <cellStyle name="měny 2 8 3 5 2" xfId="7300" xr:uid="{0AF8DC7E-9F45-4E57-911B-263B31E2D130}"/>
    <cellStyle name="měny 2 8 3 6" xfId="5528" xr:uid="{C090ED07-2D54-42D7-AE8C-C1DE1EA3EA6D}"/>
    <cellStyle name="měny 2 8 3 7" xfId="3756" xr:uid="{094C5CF2-F752-4414-BEEE-03D4257BB2DB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2 2 2" xfId="8558" xr:uid="{3C86DB3F-3169-4323-AFEB-448CB761F601}"/>
    <cellStyle name="měny 2 8 4 2 2 3" xfId="6786" xr:uid="{F8DB2C82-31CD-4BDF-B63A-81E2E28A8013}"/>
    <cellStyle name="měny 2 8 4 2 2 4" xfId="5014" xr:uid="{6AAF1F3C-9717-48CC-9AA9-4CEDB2B69058}"/>
    <cellStyle name="měny 2 8 4 2 3" xfId="2476" xr:uid="{2870F41E-92B6-4046-9F38-4826EA04934D}"/>
    <cellStyle name="měny 2 8 4 2 3 2" xfId="7792" xr:uid="{51C9424A-17A5-47B9-99EA-4431E58267BA}"/>
    <cellStyle name="měny 2 8 4 2 4" xfId="6020" xr:uid="{3570579C-B07F-4814-817D-AD97C0CC403E}"/>
    <cellStyle name="měny 2 8 4 2 5" xfId="4248" xr:uid="{6968CB5B-A92E-4A35-99C2-58B8688FA1FE}"/>
    <cellStyle name="měny 2 8 4 3" xfId="1086" xr:uid="{370E0C96-3DFE-48EA-8345-7282C056FB38}"/>
    <cellStyle name="měny 2 8 4 3 2" xfId="2859" xr:uid="{05A6E8C8-BD8A-4453-B635-81F6F4BEFCD3}"/>
    <cellStyle name="měny 2 8 4 3 2 2" xfId="8175" xr:uid="{2CC46C90-52D5-42F1-805C-C46549D5F902}"/>
    <cellStyle name="měny 2 8 4 3 3" xfId="6403" xr:uid="{FE9EEE99-E393-4238-8C5A-0E5B150F4727}"/>
    <cellStyle name="měny 2 8 4 3 4" xfId="4631" xr:uid="{D9D9B5BB-F918-446B-B89A-F54716F958B3}"/>
    <cellStyle name="měny 2 8 4 4" xfId="2093" xr:uid="{E9E883E1-4EE1-4D3F-942D-F33B41EA86BD}"/>
    <cellStyle name="měny 2 8 4 4 2" xfId="7409" xr:uid="{2BDE787B-326F-4B43-9B84-61D00F5F547B}"/>
    <cellStyle name="měny 2 8 4 5" xfId="5637" xr:uid="{508862D3-A540-4CF9-9550-DE8C222955F1}"/>
    <cellStyle name="měny 2 8 4 6" xfId="3865" xr:uid="{03F1A8D5-48B4-4A92-9B9F-3BEE30FA9644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2 2 2" xfId="8722" xr:uid="{84B075CA-BA80-455C-AC66-E740BB245566}"/>
    <cellStyle name="měny 2 8 5 2 2 3" xfId="6950" xr:uid="{F3E0C112-4B3A-4896-8E8C-572E0B899D5C}"/>
    <cellStyle name="měny 2 8 5 2 2 4" xfId="5178" xr:uid="{BFD1190D-4E24-41A4-8F8D-1FE6CABFB3E1}"/>
    <cellStyle name="měny 2 8 5 2 3" xfId="2640" xr:uid="{1C32B8D6-44D4-4EAD-9D7D-D6D6E0BF815A}"/>
    <cellStyle name="měny 2 8 5 2 3 2" xfId="7956" xr:uid="{D88E5D05-8430-434B-B198-1C0AE2E75370}"/>
    <cellStyle name="měny 2 8 5 2 4" xfId="6184" xr:uid="{550370F0-5974-48A2-8A09-82531FFA36B7}"/>
    <cellStyle name="měny 2 8 5 2 5" xfId="4412" xr:uid="{2AEBA118-4A48-48E6-92AA-0BFF17EECD87}"/>
    <cellStyle name="měny 2 8 5 3" xfId="1250" xr:uid="{504EC3F4-32BB-4543-AF95-C1A6214B6CC6}"/>
    <cellStyle name="měny 2 8 5 3 2" xfId="3023" xr:uid="{437935BA-EC1F-400E-8300-E3AFA5E2682A}"/>
    <cellStyle name="měny 2 8 5 3 2 2" xfId="8339" xr:uid="{2C53BE2D-B115-4AB7-9D05-B352A8AC0CBD}"/>
    <cellStyle name="měny 2 8 5 3 3" xfId="6567" xr:uid="{EFCC54FE-D237-4E12-B511-01B79AF0F39D}"/>
    <cellStyle name="měny 2 8 5 3 4" xfId="4795" xr:uid="{A4156554-5D96-4EE3-B393-F5FF915839EB}"/>
    <cellStyle name="měny 2 8 5 4" xfId="2257" xr:uid="{493FE0E7-9163-4301-B6B3-5CB17829FEC2}"/>
    <cellStyle name="měny 2 8 5 4 2" xfId="7573" xr:uid="{00C2DCDC-B341-4D81-8657-AD1FE8FAEE3D}"/>
    <cellStyle name="měny 2 8 5 5" xfId="5801" xr:uid="{0A883E65-FC2D-4BF2-AFF2-EEE2C0003C16}"/>
    <cellStyle name="měny 2 8 5 6" xfId="4029" xr:uid="{44C582A3-289F-4BE8-A546-1687CD9E2C04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2 2 2" xfId="8394" xr:uid="{51CAC54E-9C68-46BC-8B2A-B27AA7004B49}"/>
    <cellStyle name="měny 2 8 6 2 3" xfId="6622" xr:uid="{F4B23DAD-1E92-4DD4-A23C-3FD0E01587E6}"/>
    <cellStyle name="měny 2 8 6 2 4" xfId="4850" xr:uid="{F630241B-3509-442A-91D5-494937FD7B35}"/>
    <cellStyle name="měny 2 8 6 3" xfId="2312" xr:uid="{15CF6534-3794-4AD8-969C-64B2BD86EE47}"/>
    <cellStyle name="měny 2 8 6 3 2" xfId="7628" xr:uid="{6BFC2738-F31A-4313-B30E-906A4328E32E}"/>
    <cellStyle name="měny 2 8 6 4" xfId="5856" xr:uid="{23DFDFF3-A670-4B6A-A056-4AAECAA574B0}"/>
    <cellStyle name="měny 2 8 6 5" xfId="4084" xr:uid="{B8FED30C-CF61-426F-845B-AE35C2A40932}"/>
    <cellStyle name="měny 2 8 7" xfId="156" xr:uid="{EBEE513C-1E15-4F72-875D-7AF8E5764BBD}"/>
    <cellStyle name="měny 2 8 7 2" xfId="1929" xr:uid="{92DDCD0C-AA08-4982-B472-0BA231AD36C7}"/>
    <cellStyle name="měny 2 8 7 2 2" xfId="7245" xr:uid="{BAFBC3CB-D2E6-41FD-B3EF-FB46062DBE9B}"/>
    <cellStyle name="měny 2 8 7 3" xfId="5473" xr:uid="{54866754-2364-4747-A1D5-C541C04210D2}"/>
    <cellStyle name="měny 2 8 7 4" xfId="3701" xr:uid="{3FD2DB0F-00D0-436E-899C-3FE2DD293090}"/>
    <cellStyle name="měny 2 8 8" xfId="922" xr:uid="{4E2BD881-1D72-4219-9939-77D5BC317384}"/>
    <cellStyle name="měny 2 8 8 2" xfId="2695" xr:uid="{33716BEC-5429-4416-BA1C-D94C87E82C2D}"/>
    <cellStyle name="měny 2 8 8 2 2" xfId="8011" xr:uid="{9BA4B790-23CC-41EA-ABD9-418CF30EAAF7}"/>
    <cellStyle name="měny 2 8 8 3" xfId="6239" xr:uid="{E059B9CB-F0C8-4731-8436-FE1C8BBF579D}"/>
    <cellStyle name="měny 2 8 8 4" xfId="4467" xr:uid="{391639CB-48D1-42ED-B115-4E97CAEEF4AA}"/>
    <cellStyle name="měny 2 8 9" xfId="1688" xr:uid="{B8AA22FF-9EC7-4EE1-A6A4-AB96B076DA40}"/>
    <cellStyle name="měny 2 8 9 2" xfId="3461" xr:uid="{08477FF5-6231-4C0D-8336-3917AC13CAD3}"/>
    <cellStyle name="měny 2 8 9 2 2" xfId="8777" xr:uid="{8F47F929-70A9-4A81-AE5C-8EC012C969BC}"/>
    <cellStyle name="měny 2 8 9 3" xfId="7005" xr:uid="{9789F341-B408-4D2F-A49B-11836F1C51DB}"/>
    <cellStyle name="měny 2 8 9 4" xfId="5233" xr:uid="{42F457D3-46CF-4EF6-8025-3EBE424D24F0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2 2 2" xfId="8631" xr:uid="{A08D9F4E-2957-475C-8E63-134456D136D6}"/>
    <cellStyle name="měny 2 9 2 2 2 3" xfId="6859" xr:uid="{01319309-29A7-4AB4-BAFD-39B203A13CF0}"/>
    <cellStyle name="měny 2 9 2 2 2 4" xfId="5087" xr:uid="{B7802761-6F82-4CAE-A671-00B1A0942A6D}"/>
    <cellStyle name="měny 2 9 2 2 3" xfId="2549" xr:uid="{10195A2E-3392-4F16-9DFC-46F2BDBCBA43}"/>
    <cellStyle name="měny 2 9 2 2 3 2" xfId="7865" xr:uid="{96104BD5-0FA0-4365-8CD1-50E1D2F45F6E}"/>
    <cellStyle name="měny 2 9 2 2 4" xfId="6093" xr:uid="{8CB3581E-3F79-409D-9221-FC35A41B74EA}"/>
    <cellStyle name="měny 2 9 2 2 5" xfId="4321" xr:uid="{F31E7515-13FD-4AD7-B85E-9238DF60961A}"/>
    <cellStyle name="měny 2 9 2 3" xfId="1159" xr:uid="{3BBED213-D521-4CF4-8326-3FBFD56290E8}"/>
    <cellStyle name="měny 2 9 2 3 2" xfId="2932" xr:uid="{D505759A-C7E7-40C5-8143-9999DE9CE1CB}"/>
    <cellStyle name="měny 2 9 2 3 2 2" xfId="8248" xr:uid="{8064EE7C-9E04-4D5E-81D5-0224A0C3C562}"/>
    <cellStyle name="měny 2 9 2 3 3" xfId="6476" xr:uid="{CBB0D205-5640-4A12-BF7D-AA73C67F2AAB}"/>
    <cellStyle name="měny 2 9 2 3 4" xfId="4704" xr:uid="{97B8ECEC-8004-495D-A416-329425E57BD5}"/>
    <cellStyle name="měny 2 9 2 4" xfId="2166" xr:uid="{54C834B6-439C-43FB-86C1-057C6EDCB263}"/>
    <cellStyle name="měny 2 9 2 4 2" xfId="7482" xr:uid="{612A46D5-D5AC-48BE-842A-DD279C54078D}"/>
    <cellStyle name="měny 2 9 2 5" xfId="5710" xr:uid="{F6B2048F-DB64-4E9D-84BB-990682669775}"/>
    <cellStyle name="měny 2 9 2 6" xfId="3938" xr:uid="{90C10FD4-0EE2-4FD7-B991-D9CC9B45BFCE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2 2 2" xfId="8467" xr:uid="{1D1F4C7E-79E2-4486-A68F-0B2AD2E71928}"/>
    <cellStyle name="měny 2 9 3 2 3" xfId="6695" xr:uid="{8547BC04-7EE3-40F6-A015-4B611B9EE0A7}"/>
    <cellStyle name="měny 2 9 3 2 4" xfId="4923" xr:uid="{96B9C8BE-ABE8-4085-B818-E4E3EB24A39F}"/>
    <cellStyle name="měny 2 9 3 3" xfId="2385" xr:uid="{C08EEE09-2308-4BA2-989D-43BE31C34ACF}"/>
    <cellStyle name="měny 2 9 3 3 2" xfId="7701" xr:uid="{533C3836-4123-470B-95F1-4E48BC365EEA}"/>
    <cellStyle name="měny 2 9 3 4" xfId="5929" xr:uid="{A538DDDD-5AA7-4882-91EB-64F43241EACE}"/>
    <cellStyle name="měny 2 9 3 5" xfId="4157" xr:uid="{CB321C45-4EF6-426C-AC0E-6C03112ABDEC}"/>
    <cellStyle name="měny 2 9 4" xfId="229" xr:uid="{14E3E2D9-2D1B-484C-9224-270D547B54BA}"/>
    <cellStyle name="měny 2 9 4 2" xfId="2002" xr:uid="{3A3B4859-9A3C-449C-A642-6671F6F87273}"/>
    <cellStyle name="měny 2 9 4 2 2" xfId="7318" xr:uid="{62AA04CB-D405-4B38-B108-F27D3A1FCBF8}"/>
    <cellStyle name="měny 2 9 4 3" xfId="5546" xr:uid="{4518D1D5-521A-4032-A44E-C776B1B62876}"/>
    <cellStyle name="měny 2 9 4 4" xfId="3774" xr:uid="{FD4E2E7F-8836-40C2-9686-101A7723D92E}"/>
    <cellStyle name="měny 2 9 5" xfId="995" xr:uid="{D6E2429B-8556-4641-BCE5-548E84A8B02C}"/>
    <cellStyle name="měny 2 9 5 2" xfId="2768" xr:uid="{ADC8FE41-45FC-4696-BACC-3D4DDC23E04A}"/>
    <cellStyle name="měny 2 9 5 2 2" xfId="8084" xr:uid="{4534A5A4-1DA5-4C7A-B215-ABFD31279DD3}"/>
    <cellStyle name="měny 2 9 5 3" xfId="6312" xr:uid="{D5408AB5-169B-4ECB-AA5A-BEA42B2CBCDA}"/>
    <cellStyle name="měny 2 9 5 4" xfId="4540" xr:uid="{2F2C9461-766D-43EC-AF79-AE176C97E5F5}"/>
    <cellStyle name="měny 2 9 6" xfId="1706" xr:uid="{90D18D03-6ACB-4BE5-BEC4-183448FB7783}"/>
    <cellStyle name="měny 2 9 6 2" xfId="3479" xr:uid="{8CF64D13-9844-4705-B17A-F3C06D6760D6}"/>
    <cellStyle name="měny 2 9 6 2 2" xfId="8795" xr:uid="{EC87C668-825E-4D91-A6B8-9DDCDD307B3B}"/>
    <cellStyle name="měny 2 9 6 3" xfId="7023" xr:uid="{FB5EBF59-9745-4A50-8C3C-85209CCE35B2}"/>
    <cellStyle name="měny 2 9 6 4" xfId="5251" xr:uid="{1857B561-33C8-4B28-86CA-ABC3C620A9C6}"/>
    <cellStyle name="měny 2 9 7" xfId="1838" xr:uid="{4D9FD6AB-4A2A-4713-977F-3F09AEDEA20C}"/>
    <cellStyle name="měny 2 9 7 2" xfId="7154" xr:uid="{9C391884-C86B-41D3-A5F2-8F60B94DB665}"/>
    <cellStyle name="měny 2 9 8" xfId="5382" xr:uid="{1D823E9E-3EF8-4A98-B07F-EC8476BFB4AF}"/>
    <cellStyle name="měny 2 9 9" xfId="3610" xr:uid="{3D2F1611-C15D-4893-814E-A86B4D910807}"/>
    <cellStyle name="Normální" xfId="0" builtinId="0"/>
    <cellStyle name="Normální 10" xfId="1782" xr:uid="{224A637A-7A05-49BC-81B5-24227F2AE126}"/>
    <cellStyle name="Normální 11" xfId="8871" xr:uid="{C998076A-8DCA-4C0E-89E1-C57D0A623850}"/>
    <cellStyle name="normální 2" xfId="3" xr:uid="{00000000-0005-0000-0000-000038000000}"/>
    <cellStyle name="normální 2 10" xfId="1784" xr:uid="{4FF072E2-0888-4C83-A9F1-7186E04D5B72}"/>
    <cellStyle name="normální 2 10 2" xfId="7100" xr:uid="{1AD80917-E013-4C0C-831D-86EEBA099B45}"/>
    <cellStyle name="normální 2 11" xfId="5328" xr:uid="{67D41F67-BD01-4DE2-BE08-4A253CFC93E0}"/>
    <cellStyle name="normální 2 12" xfId="3556" xr:uid="{E16E1D34-D026-486B-AFD3-9B5F8D6E9D39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2 2 2" xfId="8868" xr:uid="{1C1410F5-7AA5-49EC-853C-85545DACE0CE}"/>
    <cellStyle name="normální 2 2 2 2 2 2 3" xfId="7096" xr:uid="{FEF4781D-A31B-4D15-8A32-FB9A5F5442E4}"/>
    <cellStyle name="normální 2 2 2 2 2 2 4" xfId="5324" xr:uid="{1906B12A-2312-44B7-BC36-69DD66AE3E51}"/>
    <cellStyle name="normální 2 2 2 2 2 3" xfId="3261" xr:uid="{7A164A9D-4D5D-429C-AC70-C3880E789561}"/>
    <cellStyle name="normální 2 2 2 2 2 3 2" xfId="8577" xr:uid="{4AB8AD94-9D6F-4E98-9142-69D52ED80C44}"/>
    <cellStyle name="normální 2 2 2 2 2 4" xfId="6805" xr:uid="{722BEEA7-D593-4620-AD0B-DB7AE2B22B17}"/>
    <cellStyle name="normální 2 2 2 2 2 5" xfId="5033" xr:uid="{0D53D42E-5026-4B7F-92A4-D1F932DE7773}"/>
    <cellStyle name="normální 2 2 2 2 3" xfId="1769" xr:uid="{1D698640-72DD-42ED-9700-D47DD7E61A70}"/>
    <cellStyle name="normální 2 2 2 2 3 2" xfId="3542" xr:uid="{98CA2C7A-78D4-47FB-A40E-ECEA431A1720}"/>
    <cellStyle name="normální 2 2 2 2 3 2 2" xfId="8858" xr:uid="{FDC3778E-A19E-4496-A467-62634F97C09D}"/>
    <cellStyle name="normální 2 2 2 2 3 3" xfId="7086" xr:uid="{49E29F9B-5B32-45D9-A3B7-9F1A86C7BD9C}"/>
    <cellStyle name="normální 2 2 2 2 3 4" xfId="5314" xr:uid="{B686D568-46D5-4186-8DBD-591D405E595E}"/>
    <cellStyle name="normální 2 2 2 2 4" xfId="2495" xr:uid="{421FA3BC-0418-49A9-A3CA-94B7F5AC9CEF}"/>
    <cellStyle name="normální 2 2 2 2 4 2" xfId="7811" xr:uid="{4BA8D6BB-0CFE-4D4A-B240-CC28017C2DE6}"/>
    <cellStyle name="normální 2 2 2 2 5" xfId="6039" xr:uid="{E80950EB-5FDA-43A9-A02A-B81F4451AAF2}"/>
    <cellStyle name="normální 2 2 2 2 6" xfId="4267" xr:uid="{404CF239-8F4A-4326-A845-A8053612B356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2 2 2" xfId="8863" xr:uid="{7C50C896-4969-4689-BCDB-7C0BA77871B7}"/>
    <cellStyle name="normální 2 2 2 3 2 3" xfId="7091" xr:uid="{DD5E264E-4BBE-4924-A8B7-660DD9C5FDEC}"/>
    <cellStyle name="normální 2 2 2 3 2 4" xfId="5319" xr:uid="{2A9CC94F-8AF7-416B-9CB7-4C2A44EC004D}"/>
    <cellStyle name="normální 2 2 2 3 3" xfId="2878" xr:uid="{0ED05C64-BF06-4FC3-AFAB-3A67AFE9AD4B}"/>
    <cellStyle name="normální 2 2 2 3 3 2" xfId="8194" xr:uid="{4DDDC308-4A43-4C3A-A4D5-4FFE68188FB9}"/>
    <cellStyle name="normální 2 2 2 3 4" xfId="6422" xr:uid="{63DD1A88-2778-43E9-843A-A47C373E0E43}"/>
    <cellStyle name="normální 2 2 2 3 5" xfId="4650" xr:uid="{D3EE10A4-A168-4982-BF30-00DB1CD6F31C}"/>
    <cellStyle name="normální 2 2 2 4" xfId="1764" xr:uid="{1D054A0F-8749-4601-B762-F1C13F7F3B20}"/>
    <cellStyle name="normální 2 2 2 4 2" xfId="3537" xr:uid="{6536F776-2715-4A26-83B5-113CBA3A0B97}"/>
    <cellStyle name="normální 2 2 2 4 2 2" xfId="8853" xr:uid="{3AD5BABE-8F94-40E6-BE01-26BCBCC8C918}"/>
    <cellStyle name="normální 2 2 2 4 3" xfId="7081" xr:uid="{0384E7FD-FB65-479C-AAAB-39F0554A83D5}"/>
    <cellStyle name="normální 2 2 2 4 4" xfId="5309" xr:uid="{159F955B-53FF-49C3-AE15-2AE733510689}"/>
    <cellStyle name="normální 2 2 2 5" xfId="2112" xr:uid="{5F987303-0BD2-4963-BAC9-4A3849FA642B}"/>
    <cellStyle name="normální 2 2 2 5 2" xfId="7428" xr:uid="{B1E8B486-B384-4DA8-B2FD-1B3FDFDA0AC7}"/>
    <cellStyle name="normální 2 2 2 6" xfId="5656" xr:uid="{A4FEA210-59E4-4E7A-916D-174C4E79F1C7}"/>
    <cellStyle name="normální 2 2 2 7" xfId="3884" xr:uid="{1FA01BF6-C850-42AE-A55A-EB0D08937A60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2 2 2" xfId="8866" xr:uid="{1DD5C347-196D-4946-9A61-8B8988C3426C}"/>
    <cellStyle name="normální 2 2 3 2 2 3" xfId="7094" xr:uid="{F62CD50C-C03F-4187-A956-EF8CE78A71F2}"/>
    <cellStyle name="normální 2 2 3 2 2 4" xfId="5322" xr:uid="{94D17CC5-87E1-4B0F-867C-7DC7B3D5388D}"/>
    <cellStyle name="normální 2 2 3 2 3" xfId="3097" xr:uid="{9A0FEF4F-3227-485C-A237-E13AD0048903}"/>
    <cellStyle name="normální 2 2 3 2 3 2" xfId="8413" xr:uid="{E8853CE0-0ABD-4F0F-98BB-39214011AFBA}"/>
    <cellStyle name="normální 2 2 3 2 4" xfId="6641" xr:uid="{A8F8ADDF-122C-4F7A-A0A4-A0151C8257A8}"/>
    <cellStyle name="normální 2 2 3 2 5" xfId="4869" xr:uid="{DA6330CA-4C6A-4C89-B39B-34D951645530}"/>
    <cellStyle name="normální 2 2 3 3" xfId="1767" xr:uid="{78A6E08A-80FA-445F-8D58-2133F7790E7A}"/>
    <cellStyle name="normální 2 2 3 3 2" xfId="3540" xr:uid="{2A235BAE-833B-44BC-9F7A-D0BEFC070164}"/>
    <cellStyle name="normální 2 2 3 3 2 2" xfId="8856" xr:uid="{52DF1D6B-7206-4B1A-9210-E4339E85BDBE}"/>
    <cellStyle name="normální 2 2 3 3 3" xfId="7084" xr:uid="{2397B4F3-B373-4DF4-A542-76A67E7469B3}"/>
    <cellStyle name="normální 2 2 3 3 4" xfId="5312" xr:uid="{0D389D85-7C4F-4DCF-843E-77B6C2A25AC6}"/>
    <cellStyle name="normální 2 2 3 4" xfId="2331" xr:uid="{40A572E2-F912-48F0-9BB3-7E2E71952B6C}"/>
    <cellStyle name="normální 2 2 3 4 2" xfId="7647" xr:uid="{82B95609-E0C0-479C-B6AB-63C5EE44DD66}"/>
    <cellStyle name="normální 2 2 3 5" xfId="5875" xr:uid="{93EBD4D5-7BB7-4A5A-B312-B9F79A4E1654}"/>
    <cellStyle name="normální 2 2 3 6" xfId="4103" xr:uid="{77C46AE5-ABD8-44E7-BF83-7979DD05A6DE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2 2 2" xfId="8861" xr:uid="{44B41370-5648-470B-A762-F7056A86D32E}"/>
    <cellStyle name="normální 2 2 4 2 3" xfId="7089" xr:uid="{CE7FADEC-C19C-4027-AC3E-B1E179D04F68}"/>
    <cellStyle name="normální 2 2 4 2 4" xfId="5317" xr:uid="{5E8581DD-3BA2-4DAB-8C83-1056BBD2C457}"/>
    <cellStyle name="normální 2 2 4 3" xfId="2714" xr:uid="{0542540F-A9E9-489D-B44E-35D9203BF364}"/>
    <cellStyle name="normální 2 2 4 3 2" xfId="8030" xr:uid="{C3577BE9-AB82-4508-BD0A-C993E5730AC7}"/>
    <cellStyle name="normální 2 2 4 4" xfId="6258" xr:uid="{B6E0774B-041D-4579-95C9-3A32F5B8F04E}"/>
    <cellStyle name="normální 2 2 4 5" xfId="4486" xr:uid="{6EA01234-816B-41C2-AB56-FF33F1E403EE}"/>
    <cellStyle name="normální 2 2 5" xfId="1762" xr:uid="{ADE88A4D-2973-4807-9169-BF5D8472307E}"/>
    <cellStyle name="normální 2 2 5 2" xfId="3535" xr:uid="{22EBC394-DDCF-4F43-A9B4-C05C4D55E259}"/>
    <cellStyle name="normální 2 2 5 2 2" xfId="8851" xr:uid="{2CA686E8-043E-426F-A617-9574FAABDFAC}"/>
    <cellStyle name="normální 2 2 5 3" xfId="7079" xr:uid="{8610824A-82F8-443A-ABEB-C923E614C17C}"/>
    <cellStyle name="normální 2 2 5 4" xfId="5307" xr:uid="{FD2DB0EA-E7B0-4FF0-A811-421A332A50A2}"/>
    <cellStyle name="normální 2 2 6" xfId="1948" xr:uid="{BC00927A-B5C3-475D-A0A6-6392878E61CF}"/>
    <cellStyle name="normální 2 2 6 2" xfId="7264" xr:uid="{D2547493-2F0E-4F8F-A3FA-256DC271A073}"/>
    <cellStyle name="normální 2 2 7" xfId="5492" xr:uid="{27A43A6B-428C-4E45-B69D-4DF115987AB4}"/>
    <cellStyle name="normální 2 2 8" xfId="3720" xr:uid="{3F82E935-E2D0-4C5E-BBFB-D2C5ECADCCEB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2 2 2" xfId="8867" xr:uid="{E4A00671-8508-4013-8CCD-FB0CCB0B8709}"/>
    <cellStyle name="normální 2 3 2 2 2 3" xfId="7095" xr:uid="{8B6ED72F-D387-4288-B0B9-2CDF7409E683}"/>
    <cellStyle name="normální 2 3 2 2 2 4" xfId="5323" xr:uid="{FE2FB956-7CC2-4DB1-ADC1-38321C4898AE}"/>
    <cellStyle name="normální 2 3 2 2 3" xfId="3206" xr:uid="{81DBAA3F-9288-45B4-9B23-6AAD7B629881}"/>
    <cellStyle name="normální 2 3 2 2 3 2" xfId="8522" xr:uid="{DD4E04C8-2038-4270-AF57-909603AECE98}"/>
    <cellStyle name="normální 2 3 2 2 4" xfId="6750" xr:uid="{148483D1-E901-4469-A149-D0C70D2F6CA9}"/>
    <cellStyle name="normální 2 3 2 2 5" xfId="4978" xr:uid="{FF497FD4-F41C-482A-A814-93F1732EF0F7}"/>
    <cellStyle name="normální 2 3 2 3" xfId="1768" xr:uid="{09AE985A-4D8B-4AA6-85FD-A7C66E674A5B}"/>
    <cellStyle name="normální 2 3 2 3 2" xfId="3541" xr:uid="{55F59221-D4E4-4BCB-8D52-1985CD206E37}"/>
    <cellStyle name="normální 2 3 2 3 2 2" xfId="8857" xr:uid="{01D4FE41-8710-47EC-A529-7BA485A83397}"/>
    <cellStyle name="normální 2 3 2 3 3" xfId="7085" xr:uid="{5046BA32-DA4A-45C9-862A-2659D9306262}"/>
    <cellStyle name="normální 2 3 2 3 4" xfId="5313" xr:uid="{30CCB3BF-6A2A-4E5A-A2BB-2D93554D999B}"/>
    <cellStyle name="normální 2 3 2 4" xfId="2440" xr:uid="{22AC1C54-CD6F-4087-A6DA-90A3848949C5}"/>
    <cellStyle name="normální 2 3 2 4 2" xfId="7756" xr:uid="{1787CCB6-3ACC-4FC1-A94F-AB91BD3B68EA}"/>
    <cellStyle name="normální 2 3 2 5" xfId="5984" xr:uid="{3F922FE5-726F-4013-B866-ECC7BD63CB8A}"/>
    <cellStyle name="normální 2 3 2 6" xfId="4212" xr:uid="{67B7F9FE-0E37-4CDE-B991-1B46A6709EB8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2 2 2" xfId="8862" xr:uid="{BAB1D111-3232-417D-B3B5-52E70B33B4C2}"/>
    <cellStyle name="normální 2 3 3 2 3" xfId="7090" xr:uid="{B307A0CA-2907-43F1-A216-B1542F45D0CC}"/>
    <cellStyle name="normální 2 3 3 2 4" xfId="5318" xr:uid="{8FC0580A-862B-4157-8B27-E92CF4279FDD}"/>
    <cellStyle name="normální 2 3 3 3" xfId="2823" xr:uid="{759ABCBE-DEA0-4D0A-9FC9-8745B3010CEF}"/>
    <cellStyle name="normální 2 3 3 3 2" xfId="8139" xr:uid="{D79DF955-00C0-4CB7-8887-3F4B7843CEAF}"/>
    <cellStyle name="normální 2 3 3 4" xfId="6367" xr:uid="{41893941-625E-4F80-8766-A3BB8AFDF1E1}"/>
    <cellStyle name="normální 2 3 3 5" xfId="4595" xr:uid="{BF367C10-6807-49D4-B541-E8B37BDF19D1}"/>
    <cellStyle name="normální 2 3 4" xfId="1763" xr:uid="{8AA90D62-A089-4648-97D3-20E07DBC6DE0}"/>
    <cellStyle name="normální 2 3 4 2" xfId="3536" xr:uid="{AF0AABF9-6E61-4078-BD7A-F9E92736A651}"/>
    <cellStyle name="normální 2 3 4 2 2" xfId="8852" xr:uid="{2F3EEDB4-4CFA-4BF6-993A-F87F939F9D58}"/>
    <cellStyle name="normální 2 3 4 3" xfId="7080" xr:uid="{A4B8C2FB-D237-46DB-AB58-9DCFDBCADEC7}"/>
    <cellStyle name="normální 2 3 4 4" xfId="5308" xr:uid="{01FD90D1-2FDF-44CD-BC9A-6C6ACF754090}"/>
    <cellStyle name="normální 2 3 5" xfId="2057" xr:uid="{9680A110-C248-41B4-9D13-ED8E5C50323E}"/>
    <cellStyle name="normální 2 3 5 2" xfId="7373" xr:uid="{AE1AD925-F588-4E0E-B65C-41E9E002108C}"/>
    <cellStyle name="normální 2 3 6" xfId="5601" xr:uid="{66930523-C4FB-4E95-8A78-869FAF58DE95}"/>
    <cellStyle name="normální 2 3 7" xfId="3829" xr:uid="{D9BCE1FE-A33F-4D07-83E8-CBEA9181861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2 2 2" xfId="8869" xr:uid="{136D8578-593D-481B-9CBC-AE1658AAF0A5}"/>
    <cellStyle name="normální 2 4 2 2 2 3" xfId="7097" xr:uid="{F60D4BE3-5EAE-4620-878C-5E6CF6CDDD4B}"/>
    <cellStyle name="normální 2 4 2 2 2 4" xfId="5325" xr:uid="{CE191255-14AC-412E-9F8D-EC1733BFE95E}"/>
    <cellStyle name="normální 2 4 2 2 3" xfId="3370" xr:uid="{964CF894-4AA0-4B77-8873-F82FED7F0716}"/>
    <cellStyle name="normální 2 4 2 2 3 2" xfId="8686" xr:uid="{F92B7AAF-68F8-48DE-80BA-8A7B5B41BC2E}"/>
    <cellStyle name="normální 2 4 2 2 4" xfId="6914" xr:uid="{0CD53D8C-E097-4941-AEC8-6318A1487EF1}"/>
    <cellStyle name="normální 2 4 2 2 5" xfId="5142" xr:uid="{F1F3CBA6-AD79-42E1-91B4-9BED84C3AB39}"/>
    <cellStyle name="normální 2 4 2 3" xfId="1770" xr:uid="{78AA62F5-5A25-43AA-86BE-B20F99E4A177}"/>
    <cellStyle name="normální 2 4 2 3 2" xfId="3543" xr:uid="{FA0B1849-69B0-4258-8E6F-E7CA35C65C52}"/>
    <cellStyle name="normální 2 4 2 3 2 2" xfId="8859" xr:uid="{E4472DA8-F2A4-4C7E-A189-B684CBA7709F}"/>
    <cellStyle name="normální 2 4 2 3 3" xfId="7087" xr:uid="{67000E43-9F74-4983-8C91-DC31FFAB57F4}"/>
    <cellStyle name="normální 2 4 2 3 4" xfId="5315" xr:uid="{8BA21BFB-0681-4EE9-966F-F507CD85ED1B}"/>
    <cellStyle name="normální 2 4 2 4" xfId="2604" xr:uid="{78EC3BC1-2851-499B-AADE-D81EB54DBCFD}"/>
    <cellStyle name="normální 2 4 2 4 2" xfId="7920" xr:uid="{E6B8D2A6-3BCA-4FFF-9FA2-0D1753DD21AD}"/>
    <cellStyle name="normální 2 4 2 5" xfId="6148" xr:uid="{83EE68B7-1589-4756-AD11-3C1E77AD6415}"/>
    <cellStyle name="normální 2 4 2 6" xfId="4376" xr:uid="{AE35E40A-B556-4BA9-9380-D6DC5E25D1AC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2 2 2" xfId="8864" xr:uid="{E9C27D40-1AD4-4465-ADE4-947FB17B9D0F}"/>
    <cellStyle name="normální 2 4 3 2 3" xfId="7092" xr:uid="{939415E5-65F3-414A-A8E1-2156D7FA82AC}"/>
    <cellStyle name="normální 2 4 3 2 4" xfId="5320" xr:uid="{21AA9CEA-C38E-4555-9800-158EF4EC6AFA}"/>
    <cellStyle name="normální 2 4 3 3" xfId="2987" xr:uid="{01C2280A-9616-434E-BE39-75FE14EFCE3F}"/>
    <cellStyle name="normální 2 4 3 3 2" xfId="8303" xr:uid="{6B23DF9A-9CA4-4CC5-AC04-E7053B67C458}"/>
    <cellStyle name="normální 2 4 3 4" xfId="6531" xr:uid="{AEACD250-32CB-4EDB-9609-DF18D7405AB9}"/>
    <cellStyle name="normální 2 4 3 5" xfId="4759" xr:uid="{9E7583D0-FABC-48DB-88F5-40CE08343EBE}"/>
    <cellStyle name="normální 2 4 4" xfId="1765" xr:uid="{0FAB695C-CBE5-44F5-A6E2-1C847FEC6756}"/>
    <cellStyle name="normální 2 4 4 2" xfId="3538" xr:uid="{021A2F66-201E-4B32-A1DB-DB0C816CAF65}"/>
    <cellStyle name="normální 2 4 4 2 2" xfId="8854" xr:uid="{9859BF88-37D5-4D67-883C-4EB96A6BE6F1}"/>
    <cellStyle name="normální 2 4 4 3" xfId="7082" xr:uid="{56E13FDC-782F-4815-8F86-D482AE4585AF}"/>
    <cellStyle name="normální 2 4 4 4" xfId="5310" xr:uid="{38E13601-F92A-42E8-886C-87735D87C970}"/>
    <cellStyle name="normální 2 4 5" xfId="2221" xr:uid="{3BCB8A15-19A5-49D4-938B-68EC82A97505}"/>
    <cellStyle name="normální 2 4 5 2" xfId="7537" xr:uid="{17CA5FC8-BB46-489F-BA64-C7283EDA2A77}"/>
    <cellStyle name="normální 2 4 6" xfId="5765" xr:uid="{541F768C-B5F5-4EC2-8570-3BD6D6570C52}"/>
    <cellStyle name="normální 2 4 7" xfId="3993" xr:uid="{C88CEBDB-BCC3-4CA9-A5AA-73D1BAC88047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2 2 2" xfId="8865" xr:uid="{22B01207-4A04-4595-82C1-7D73ADB610AF}"/>
    <cellStyle name="normální 2 5 2 2 3" xfId="7093" xr:uid="{B1B03434-BD7B-4FCB-A237-C3A9E9BB736E}"/>
    <cellStyle name="normální 2 5 2 2 4" xfId="5321" xr:uid="{76655B5D-145A-4358-B48F-02A63CA5B03A}"/>
    <cellStyle name="normální 2 5 2 3" xfId="3042" xr:uid="{7397894D-6FBA-4569-B7CD-40A8A8DD904A}"/>
    <cellStyle name="normální 2 5 2 3 2" xfId="8358" xr:uid="{2FC7F6BC-DB45-4F44-851D-C30BF88F768A}"/>
    <cellStyle name="normální 2 5 2 4" xfId="6586" xr:uid="{5DD8B44D-A50E-479A-8B02-30BDE38C4C96}"/>
    <cellStyle name="normální 2 5 2 5" xfId="4814" xr:uid="{EF9D24A6-1279-4571-A4E4-5519A99B7AE8}"/>
    <cellStyle name="normální 2 5 3" xfId="1766" xr:uid="{47F2D8D5-B4BD-484C-BD9F-DEC64927939F}"/>
    <cellStyle name="normální 2 5 3 2" xfId="3539" xr:uid="{F5FD3EA1-7C66-4C42-87A7-727471AFF5FD}"/>
    <cellStyle name="normální 2 5 3 2 2" xfId="8855" xr:uid="{6766C7AD-D5BE-447B-AE59-BE13B0093150}"/>
    <cellStyle name="normální 2 5 3 3" xfId="7083" xr:uid="{2AEB3FD7-5556-4B97-B5C8-0814F11C1167}"/>
    <cellStyle name="normální 2 5 3 4" xfId="5311" xr:uid="{3B16CB34-0F33-409E-80EB-14E1144A4BFB}"/>
    <cellStyle name="normální 2 5 4" xfId="2276" xr:uid="{341A5029-FFBE-47BD-B5F0-41D6AB165C0F}"/>
    <cellStyle name="normální 2 5 4 2" xfId="7592" xr:uid="{072FE79C-1E5C-4060-B797-89DD91759072}"/>
    <cellStyle name="normální 2 5 5" xfId="5820" xr:uid="{03A33676-46C2-482A-8B5D-EB47FF8BB869}"/>
    <cellStyle name="normální 2 5 6" xfId="4048" xr:uid="{4CBA646C-B541-4A36-B134-663568FD6AF3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2 2 2" xfId="8850" xr:uid="{B2394D2F-46C9-45DA-AAB7-F9F1BC39BD6A}"/>
    <cellStyle name="normální 2 6 2 3" xfId="7078" xr:uid="{FA03055B-EAB5-4D57-AF8E-33E2BC97233A}"/>
    <cellStyle name="normální 2 6 2 4" xfId="5306" xr:uid="{79404C72-8484-4FA8-A95E-8E8A8992C14B}"/>
    <cellStyle name="normální 2 6 3" xfId="1893" xr:uid="{AC03D519-84A1-41E1-AB90-8AC248B616A2}"/>
    <cellStyle name="normální 2 6 3 2" xfId="7209" xr:uid="{94A2C59B-0AD9-4841-A32D-C3CF5D32C734}"/>
    <cellStyle name="normální 2 6 4" xfId="5437" xr:uid="{3E5EDD72-B164-4DF8-994A-1EDE91C2CACD}"/>
    <cellStyle name="normální 2 6 5" xfId="3665" xr:uid="{DBE12B40-F154-4497-9950-D1CE60E1AB9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2 2 2" xfId="8860" xr:uid="{AA4B81B6-F47C-4532-A210-F06DDC2E490F}"/>
    <cellStyle name="normální 2 7 2 3" xfId="7088" xr:uid="{1660F04F-4441-4405-8D00-57F2D9728806}"/>
    <cellStyle name="normální 2 7 2 4" xfId="5316" xr:uid="{BA707DB1-7F7E-41E4-AAC5-E96C15A82508}"/>
    <cellStyle name="normální 2 7 3" xfId="2659" xr:uid="{AF76A03E-2FA0-43DA-ACC0-BC1C12F119DF}"/>
    <cellStyle name="normální 2 7 3 2" xfId="7975" xr:uid="{03DC907B-1562-4E1B-8593-B7C250D7BE80}"/>
    <cellStyle name="normální 2 7 4" xfId="6203" xr:uid="{7C2B734E-7E7C-461F-8C3A-B5FAEB360E45}"/>
    <cellStyle name="normální 2 7 5" xfId="4431" xr:uid="{230BD2AB-6EBC-4984-BC84-85D35A7E6EE3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2 2 2" xfId="8870" xr:uid="{4542D0CE-9AB6-42FE-9F29-4E5DAE9DE045}"/>
    <cellStyle name="normální 2 8 2 3" xfId="7098" xr:uid="{9E65F805-EA75-49D5-9F03-9B683F052BE0}"/>
    <cellStyle name="normální 2 8 2 4" xfId="5326" xr:uid="{E558A450-FA7D-4559-8584-0047C63AA8C0}"/>
    <cellStyle name="normální 2 8 3" xfId="3425" xr:uid="{70FB3CD7-8773-4807-BE35-95632057D4E9}"/>
    <cellStyle name="normální 2 8 3 2" xfId="8741" xr:uid="{354AE97B-4150-49B4-966E-234550E031D1}"/>
    <cellStyle name="normální 2 8 4" xfId="6969" xr:uid="{241CD7B7-6BF4-491D-8FE2-744A65C4EE26}"/>
    <cellStyle name="normální 2 8 5" xfId="5197" xr:uid="{3F822875-F8FC-4377-98CB-A01AC1541BE8}"/>
    <cellStyle name="normální 2 9" xfId="1760" xr:uid="{98F8F4D4-5FA0-4A87-86F3-9C4320EA6CA6}"/>
    <cellStyle name="normální 2 9 2" xfId="3533" xr:uid="{193347B1-22D5-4A44-AF07-702FECBA8F67}"/>
    <cellStyle name="normální 2 9 2 2" xfId="8849" xr:uid="{3A868172-7E72-4B08-9961-0DF5911476E3}"/>
    <cellStyle name="normální 2 9 3" xfId="7077" xr:uid="{BB41F904-9B70-4F2F-A91C-5CA0D5672BC4}"/>
    <cellStyle name="normální 2 9 4" xfId="5305" xr:uid="{20E946D5-FE82-44D4-8A5B-206BAA53B7BD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14" zoomScale="90" zoomScaleNormal="90" workbookViewId="0">
      <selection activeCell="J43" sqref="J43"/>
    </sheetView>
  </sheetViews>
  <sheetFormatPr defaultRowHeight="14.25"/>
  <cols>
    <col min="1" max="1" width="11" style="349" customWidth="1"/>
    <col min="2" max="3" width="5.7109375" style="348" customWidth="1"/>
    <col min="4" max="4" width="22.7109375" style="349" customWidth="1"/>
    <col min="5" max="6" width="5.7109375" style="348" customWidth="1"/>
    <col min="7" max="7" width="22.7109375" style="349" customWidth="1"/>
    <col min="8" max="9" width="5.7109375" style="348" customWidth="1"/>
    <col min="10" max="10" width="22.7109375" style="349" customWidth="1"/>
    <col min="11" max="12" width="5.7109375" style="348" customWidth="1"/>
    <col min="13" max="13" width="22.7109375" style="349" customWidth="1"/>
    <col min="14" max="15" width="5.7109375" style="348" customWidth="1"/>
    <col min="16" max="16" width="22.7109375" style="349" customWidth="1"/>
    <col min="17" max="16384" width="9.140625" style="349"/>
  </cols>
  <sheetData>
    <row r="1" spans="2:16" s="347" customFormat="1" ht="15">
      <c r="B1" s="346"/>
      <c r="C1" s="346"/>
      <c r="E1" s="348"/>
      <c r="F1" s="348"/>
      <c r="H1" s="348"/>
      <c r="I1" s="348"/>
      <c r="K1" s="348"/>
      <c r="L1" s="348"/>
      <c r="N1" s="348"/>
      <c r="O1" s="348"/>
    </row>
    <row r="4" spans="2:16" ht="15">
      <c r="H4" s="346"/>
      <c r="I4" s="346"/>
      <c r="J4" s="350"/>
    </row>
    <row r="6" spans="2:16" ht="22.5" customHeight="1"/>
    <row r="7" spans="2:16" ht="22.5" customHeight="1">
      <c r="B7" s="516" t="s">
        <v>240</v>
      </c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8"/>
    </row>
    <row r="8" spans="2:16" ht="2.25" customHeight="1">
      <c r="B8" s="351"/>
      <c r="P8" s="352"/>
    </row>
    <row r="9" spans="2:16" s="347" customFormat="1" ht="15">
      <c r="B9" s="493">
        <f>B10</f>
        <v>45803</v>
      </c>
      <c r="C9" s="494"/>
      <c r="D9" s="495"/>
      <c r="E9" s="493">
        <f>E10</f>
        <v>45804</v>
      </c>
      <c r="F9" s="494"/>
      <c r="G9" s="495"/>
      <c r="H9" s="493">
        <f>H10</f>
        <v>45805</v>
      </c>
      <c r="I9" s="494"/>
      <c r="J9" s="495"/>
      <c r="K9" s="493">
        <f>K10</f>
        <v>45806</v>
      </c>
      <c r="L9" s="494"/>
      <c r="M9" s="495"/>
      <c r="N9" s="493">
        <f>N10</f>
        <v>45807</v>
      </c>
      <c r="O9" s="494"/>
      <c r="P9" s="495"/>
    </row>
    <row r="10" spans="2:16" s="353" customFormat="1" ht="12.75">
      <c r="B10" s="496">
        <v>45803</v>
      </c>
      <c r="C10" s="497"/>
      <c r="D10" s="498"/>
      <c r="E10" s="496">
        <f>B10+1</f>
        <v>45804</v>
      </c>
      <c r="F10" s="497"/>
      <c r="G10" s="498"/>
      <c r="H10" s="496">
        <f t="shared" ref="H10" si="0">E10+1</f>
        <v>45805</v>
      </c>
      <c r="I10" s="497"/>
      <c r="J10" s="498"/>
      <c r="K10" s="496">
        <f t="shared" ref="K10" si="1">H10+1</f>
        <v>45806</v>
      </c>
      <c r="L10" s="497"/>
      <c r="M10" s="498"/>
      <c r="N10" s="496">
        <f t="shared" ref="N10" si="2">K10+1</f>
        <v>45807</v>
      </c>
      <c r="O10" s="497"/>
      <c r="P10" s="498"/>
    </row>
    <row r="11" spans="2:16" s="354" customFormat="1" ht="13.5" customHeight="1">
      <c r="B11" s="499" t="s">
        <v>114</v>
      </c>
      <c r="C11" s="500"/>
      <c r="D11" s="501"/>
      <c r="E11" s="499" t="s">
        <v>114</v>
      </c>
      <c r="F11" s="500"/>
      <c r="G11" s="501"/>
      <c r="H11" s="499" t="s">
        <v>114</v>
      </c>
      <c r="I11" s="500"/>
      <c r="J11" s="501"/>
      <c r="K11" s="499" t="s">
        <v>114</v>
      </c>
      <c r="L11" s="500"/>
      <c r="M11" s="502"/>
      <c r="N11" s="505" t="s">
        <v>114</v>
      </c>
      <c r="O11" s="502"/>
      <c r="P11" s="506"/>
    </row>
    <row r="12" spans="2:16" s="359" customFormat="1" ht="30" customHeight="1">
      <c r="B12" s="398" t="s">
        <v>45</v>
      </c>
      <c r="C12" s="508" t="s">
        <v>241</v>
      </c>
      <c r="D12" s="509"/>
      <c r="E12" s="356" t="s">
        <v>45</v>
      </c>
      <c r="F12" s="512" t="s">
        <v>236</v>
      </c>
      <c r="G12" s="513"/>
      <c r="H12" s="358" t="s">
        <v>45</v>
      </c>
      <c r="I12" s="514" t="s">
        <v>116</v>
      </c>
      <c r="J12" s="515"/>
      <c r="K12" s="357" t="s">
        <v>45</v>
      </c>
      <c r="L12" s="503" t="s">
        <v>115</v>
      </c>
      <c r="M12" s="504"/>
      <c r="N12" s="357" t="s">
        <v>45</v>
      </c>
      <c r="O12" s="503" t="s">
        <v>207</v>
      </c>
      <c r="P12" s="507"/>
    </row>
    <row r="13" spans="2:16" s="364" customFormat="1" ht="12.95" customHeight="1">
      <c r="B13" s="483" t="s">
        <v>48</v>
      </c>
      <c r="C13" s="484"/>
      <c r="D13" s="399" t="s">
        <v>117</v>
      </c>
      <c r="E13" s="448" t="s">
        <v>48</v>
      </c>
      <c r="F13" s="449"/>
      <c r="G13" s="360" t="s">
        <v>118</v>
      </c>
      <c r="H13" s="463" t="s">
        <v>48</v>
      </c>
      <c r="I13" s="464"/>
      <c r="J13" s="362" t="s">
        <v>120</v>
      </c>
      <c r="K13" s="463" t="s">
        <v>48</v>
      </c>
      <c r="L13" s="464"/>
      <c r="M13" s="361" t="s">
        <v>119</v>
      </c>
      <c r="N13" s="463" t="s">
        <v>48</v>
      </c>
      <c r="O13" s="464"/>
      <c r="P13" s="363" t="s">
        <v>208</v>
      </c>
    </row>
    <row r="14" spans="2:16" s="364" customFormat="1" ht="12.95" customHeight="1">
      <c r="B14" s="477" t="s">
        <v>169</v>
      </c>
      <c r="C14" s="478"/>
      <c r="D14" s="365">
        <v>15679</v>
      </c>
      <c r="E14" s="450" t="s">
        <v>169</v>
      </c>
      <c r="F14" s="451"/>
      <c r="G14" s="365" t="s">
        <v>242</v>
      </c>
      <c r="H14" s="450" t="s">
        <v>169</v>
      </c>
      <c r="I14" s="451"/>
      <c r="J14" s="365" t="s">
        <v>243</v>
      </c>
      <c r="K14" s="450" t="s">
        <v>169</v>
      </c>
      <c r="L14" s="451"/>
      <c r="M14" s="365" t="s">
        <v>244</v>
      </c>
      <c r="N14" s="450" t="s">
        <v>169</v>
      </c>
      <c r="O14" s="451"/>
      <c r="P14" s="365" t="s">
        <v>245</v>
      </c>
    </row>
    <row r="15" spans="2:16" s="359" customFormat="1" ht="30" customHeight="1">
      <c r="B15" s="398" t="s">
        <v>46</v>
      </c>
      <c r="C15" s="508" t="s">
        <v>121</v>
      </c>
      <c r="D15" s="509"/>
      <c r="E15" s="355" t="s">
        <v>46</v>
      </c>
      <c r="F15" s="503" t="s">
        <v>182</v>
      </c>
      <c r="G15" s="504"/>
      <c r="H15" s="357" t="s">
        <v>46</v>
      </c>
      <c r="I15" s="503" t="s">
        <v>123</v>
      </c>
      <c r="J15" s="504"/>
      <c r="K15" s="357" t="s">
        <v>46</v>
      </c>
      <c r="L15" s="503" t="s">
        <v>122</v>
      </c>
      <c r="M15" s="510"/>
      <c r="N15" s="366" t="s">
        <v>46</v>
      </c>
      <c r="O15" s="452" t="s">
        <v>246</v>
      </c>
      <c r="P15" s="453"/>
    </row>
    <row r="16" spans="2:16" s="364" customFormat="1" ht="12.95" customHeight="1">
      <c r="B16" s="483" t="s">
        <v>48</v>
      </c>
      <c r="C16" s="484"/>
      <c r="D16" s="399" t="s">
        <v>184</v>
      </c>
      <c r="E16" s="448" t="s">
        <v>48</v>
      </c>
      <c r="F16" s="449"/>
      <c r="G16" s="360" t="s">
        <v>183</v>
      </c>
      <c r="H16" s="448" t="s">
        <v>48</v>
      </c>
      <c r="I16" s="449"/>
      <c r="J16" s="360" t="s">
        <v>125</v>
      </c>
      <c r="K16" s="448" t="s">
        <v>48</v>
      </c>
      <c r="L16" s="449"/>
      <c r="M16" s="367" t="s">
        <v>124</v>
      </c>
      <c r="N16" s="454" t="s">
        <v>48</v>
      </c>
      <c r="O16" s="455"/>
      <c r="P16" s="368" t="s">
        <v>209</v>
      </c>
    </row>
    <row r="17" spans="2:17" s="364" customFormat="1" ht="12.95" customHeight="1">
      <c r="B17" s="477" t="s">
        <v>169</v>
      </c>
      <c r="C17" s="478"/>
      <c r="D17" s="365">
        <v>9007</v>
      </c>
      <c r="E17" s="450" t="s">
        <v>169</v>
      </c>
      <c r="F17" s="451"/>
      <c r="G17" s="365">
        <v>9012</v>
      </c>
      <c r="H17" s="450" t="s">
        <v>169</v>
      </c>
      <c r="I17" s="451"/>
      <c r="J17" s="365">
        <v>9012</v>
      </c>
      <c r="K17" s="450" t="s">
        <v>169</v>
      </c>
      <c r="L17" s="451"/>
      <c r="M17" s="369">
        <v>9003</v>
      </c>
      <c r="N17" s="450" t="s">
        <v>169</v>
      </c>
      <c r="O17" s="451"/>
      <c r="P17" s="365">
        <v>46920</v>
      </c>
    </row>
    <row r="18" spans="2:17" s="354" customFormat="1" ht="15.95" customHeight="1">
      <c r="B18" s="456" t="s">
        <v>126</v>
      </c>
      <c r="C18" s="457"/>
      <c r="D18" s="458"/>
      <c r="E18" s="456" t="s">
        <v>126</v>
      </c>
      <c r="F18" s="457"/>
      <c r="G18" s="458"/>
      <c r="H18" s="456" t="s">
        <v>126</v>
      </c>
      <c r="I18" s="457"/>
      <c r="J18" s="458"/>
      <c r="K18" s="456" t="s">
        <v>126</v>
      </c>
      <c r="L18" s="457"/>
      <c r="M18" s="458"/>
      <c r="N18" s="456" t="s">
        <v>126</v>
      </c>
      <c r="O18" s="457"/>
      <c r="P18" s="458"/>
    </row>
    <row r="19" spans="2:17" s="359" customFormat="1" ht="39.950000000000003" customHeight="1">
      <c r="B19" s="376" t="s">
        <v>45</v>
      </c>
      <c r="C19" s="479" t="s">
        <v>193</v>
      </c>
      <c r="D19" s="480"/>
      <c r="E19" s="370" t="s">
        <v>45</v>
      </c>
      <c r="F19" s="459" t="s">
        <v>190</v>
      </c>
      <c r="G19" s="460"/>
      <c r="H19" s="371" t="s">
        <v>45</v>
      </c>
      <c r="I19" s="459" t="s">
        <v>185</v>
      </c>
      <c r="J19" s="460"/>
      <c r="K19" s="371" t="s">
        <v>45</v>
      </c>
      <c r="L19" s="459" t="s">
        <v>188</v>
      </c>
      <c r="M19" s="460"/>
      <c r="N19" s="370" t="s">
        <v>45</v>
      </c>
      <c r="O19" s="459" t="s">
        <v>223</v>
      </c>
      <c r="P19" s="460"/>
    </row>
    <row r="20" spans="2:17" s="359" customFormat="1" ht="30" customHeight="1">
      <c r="B20" s="397"/>
      <c r="C20" s="481"/>
      <c r="D20" s="482"/>
      <c r="E20" s="372"/>
      <c r="F20" s="461"/>
      <c r="G20" s="462"/>
      <c r="H20" s="373"/>
      <c r="I20" s="461"/>
      <c r="J20" s="462"/>
      <c r="K20" s="373"/>
      <c r="L20" s="461"/>
      <c r="M20" s="462"/>
      <c r="N20" s="372"/>
      <c r="O20" s="461"/>
      <c r="P20" s="462"/>
    </row>
    <row r="21" spans="2:17" s="364" customFormat="1" ht="12.95" customHeight="1">
      <c r="B21" s="483" t="s">
        <v>48</v>
      </c>
      <c r="C21" s="484"/>
      <c r="D21" s="399" t="s">
        <v>127</v>
      </c>
      <c r="E21" s="463" t="s">
        <v>48</v>
      </c>
      <c r="F21" s="464"/>
      <c r="G21" s="361" t="s">
        <v>128</v>
      </c>
      <c r="H21" s="463" t="s">
        <v>48</v>
      </c>
      <c r="I21" s="464"/>
      <c r="J21" s="361" t="s">
        <v>186</v>
      </c>
      <c r="K21" s="463" t="s">
        <v>48</v>
      </c>
      <c r="L21" s="464"/>
      <c r="M21" s="362" t="s">
        <v>164</v>
      </c>
      <c r="N21" s="463" t="s">
        <v>48</v>
      </c>
      <c r="O21" s="464"/>
      <c r="P21" s="363" t="s">
        <v>224</v>
      </c>
    </row>
    <row r="22" spans="2:17" s="364" customFormat="1" ht="12.95" customHeight="1">
      <c r="B22" s="477" t="s">
        <v>169</v>
      </c>
      <c r="C22" s="478"/>
      <c r="D22" s="365">
        <v>32857.999600000003</v>
      </c>
      <c r="E22" s="450" t="s">
        <v>169</v>
      </c>
      <c r="F22" s="451"/>
      <c r="G22" s="365">
        <v>9872.9992999999995</v>
      </c>
      <c r="H22" s="450" t="s">
        <v>169</v>
      </c>
      <c r="I22" s="451"/>
      <c r="J22" s="365">
        <v>9872.9992999999995</v>
      </c>
      <c r="K22" s="450" t="s">
        <v>169</v>
      </c>
      <c r="L22" s="451"/>
      <c r="M22" s="365" t="s">
        <v>202</v>
      </c>
      <c r="N22" s="450" t="s">
        <v>169</v>
      </c>
      <c r="O22" s="451"/>
      <c r="P22" s="365" t="s">
        <v>225</v>
      </c>
    </row>
    <row r="23" spans="2:17" s="359" customFormat="1" ht="39.950000000000003" customHeight="1">
      <c r="B23" s="376" t="s">
        <v>46</v>
      </c>
      <c r="C23" s="479" t="s">
        <v>187</v>
      </c>
      <c r="D23" s="480"/>
      <c r="E23" s="370" t="s">
        <v>45</v>
      </c>
      <c r="F23" s="459" t="s">
        <v>237</v>
      </c>
      <c r="G23" s="460"/>
      <c r="H23" s="370" t="s">
        <v>46</v>
      </c>
      <c r="I23" s="459" t="s">
        <v>192</v>
      </c>
      <c r="J23" s="460"/>
      <c r="K23" s="370" t="s">
        <v>46</v>
      </c>
      <c r="L23" s="459" t="s">
        <v>191</v>
      </c>
      <c r="M23" s="511"/>
      <c r="N23" s="370" t="s">
        <v>46</v>
      </c>
      <c r="O23" s="459" t="s">
        <v>222</v>
      </c>
      <c r="P23" s="460"/>
    </row>
    <row r="24" spans="2:17" s="359" customFormat="1" ht="30" customHeight="1">
      <c r="B24" s="400"/>
      <c r="C24" s="481"/>
      <c r="D24" s="482"/>
      <c r="E24" s="372"/>
      <c r="F24" s="461"/>
      <c r="G24" s="462"/>
      <c r="H24" s="372"/>
      <c r="I24" s="461"/>
      <c r="J24" s="465"/>
      <c r="K24" s="372"/>
      <c r="L24" s="461"/>
      <c r="M24" s="462"/>
      <c r="N24" s="372"/>
      <c r="O24" s="461"/>
      <c r="P24" s="465"/>
      <c r="Q24" s="374"/>
    </row>
    <row r="25" spans="2:17" s="364" customFormat="1" ht="12.95" customHeight="1">
      <c r="B25" s="483" t="s">
        <v>48</v>
      </c>
      <c r="C25" s="484"/>
      <c r="D25" s="399" t="s">
        <v>180</v>
      </c>
      <c r="E25" s="463" t="s">
        <v>48</v>
      </c>
      <c r="F25" s="464"/>
      <c r="G25" s="361" t="s">
        <v>217</v>
      </c>
      <c r="H25" s="463" t="s">
        <v>48</v>
      </c>
      <c r="I25" s="464"/>
      <c r="J25" s="361" t="s">
        <v>197</v>
      </c>
      <c r="K25" s="463" t="s">
        <v>48</v>
      </c>
      <c r="L25" s="464"/>
      <c r="M25" s="375" t="s">
        <v>129</v>
      </c>
      <c r="N25" s="463" t="s">
        <v>48</v>
      </c>
      <c r="O25" s="464"/>
      <c r="P25" s="363" t="s">
        <v>210</v>
      </c>
    </row>
    <row r="26" spans="2:17" s="364" customFormat="1" ht="12.95" customHeight="1">
      <c r="B26" s="485" t="s">
        <v>169</v>
      </c>
      <c r="C26" s="486"/>
      <c r="D26" s="365" t="s">
        <v>198</v>
      </c>
      <c r="E26" s="450" t="s">
        <v>169</v>
      </c>
      <c r="F26" s="451"/>
      <c r="G26" s="365">
        <v>9915.1560700000009</v>
      </c>
      <c r="H26" s="450" t="s">
        <v>169</v>
      </c>
      <c r="I26" s="451"/>
      <c r="J26" s="365">
        <v>9915.9866999999995</v>
      </c>
      <c r="K26" s="450" t="s">
        <v>169</v>
      </c>
      <c r="L26" s="451"/>
      <c r="M26" s="369" t="s">
        <v>203</v>
      </c>
      <c r="N26" s="450" t="s">
        <v>169</v>
      </c>
      <c r="O26" s="451"/>
      <c r="P26" s="365" t="s">
        <v>214</v>
      </c>
    </row>
    <row r="27" spans="2:17" s="359" customFormat="1" ht="39.950000000000003" customHeight="1">
      <c r="B27" s="376" t="s">
        <v>47</v>
      </c>
      <c r="C27" s="479" t="s">
        <v>219</v>
      </c>
      <c r="D27" s="480"/>
      <c r="E27" s="370" t="s">
        <v>47</v>
      </c>
      <c r="F27" s="459" t="s">
        <v>220</v>
      </c>
      <c r="G27" s="511"/>
      <c r="H27" s="370" t="s">
        <v>47</v>
      </c>
      <c r="I27" s="459" t="s">
        <v>247</v>
      </c>
      <c r="J27" s="511"/>
      <c r="K27" s="370"/>
      <c r="L27" s="459" t="s">
        <v>221</v>
      </c>
      <c r="M27" s="511"/>
      <c r="N27" s="370" t="s">
        <v>47</v>
      </c>
      <c r="O27" s="459" t="s">
        <v>251</v>
      </c>
      <c r="P27" s="460"/>
    </row>
    <row r="28" spans="2:17" s="359" customFormat="1" ht="30" customHeight="1">
      <c r="B28" s="400"/>
      <c r="C28" s="481"/>
      <c r="D28" s="482"/>
      <c r="E28" s="372"/>
      <c r="F28" s="461"/>
      <c r="G28" s="462"/>
      <c r="H28" s="372"/>
      <c r="I28" s="461"/>
      <c r="J28" s="462"/>
      <c r="K28" s="372"/>
      <c r="L28" s="461"/>
      <c r="M28" s="462"/>
      <c r="N28" s="372"/>
      <c r="O28" s="461"/>
      <c r="P28" s="462"/>
    </row>
    <row r="29" spans="2:17" s="364" customFormat="1" ht="12.95" customHeight="1">
      <c r="B29" s="475" t="s">
        <v>48</v>
      </c>
      <c r="C29" s="476"/>
      <c r="D29" s="401" t="s">
        <v>130</v>
      </c>
      <c r="E29" s="463" t="s">
        <v>48</v>
      </c>
      <c r="F29" s="464"/>
      <c r="G29" s="361" t="s">
        <v>131</v>
      </c>
      <c r="H29" s="463" t="s">
        <v>48</v>
      </c>
      <c r="I29" s="464"/>
      <c r="J29" s="361" t="s">
        <v>209</v>
      </c>
      <c r="K29" s="463" t="s">
        <v>48</v>
      </c>
      <c r="L29" s="464"/>
      <c r="M29" s="362" t="s">
        <v>189</v>
      </c>
      <c r="N29" s="463" t="s">
        <v>48</v>
      </c>
      <c r="O29" s="464"/>
      <c r="P29" s="363" t="s">
        <v>211</v>
      </c>
    </row>
    <row r="30" spans="2:17" s="364" customFormat="1" ht="12.95" customHeight="1">
      <c r="B30" s="477" t="s">
        <v>169</v>
      </c>
      <c r="C30" s="478"/>
      <c r="D30" s="307" t="s">
        <v>215</v>
      </c>
      <c r="E30" s="450" t="s">
        <v>169</v>
      </c>
      <c r="F30" s="451"/>
      <c r="G30" s="307" t="s">
        <v>200</v>
      </c>
      <c r="H30" s="450" t="s">
        <v>169</v>
      </c>
      <c r="I30" s="451"/>
      <c r="J30" s="307" t="s">
        <v>216</v>
      </c>
      <c r="K30" s="450" t="s">
        <v>169</v>
      </c>
      <c r="L30" s="451"/>
      <c r="M30" s="338" t="s">
        <v>204</v>
      </c>
      <c r="N30" s="450" t="s">
        <v>169</v>
      </c>
      <c r="O30" s="451"/>
      <c r="P30" s="307" t="s">
        <v>260</v>
      </c>
    </row>
    <row r="31" spans="2:17" s="364" customFormat="1" ht="15.95" customHeight="1">
      <c r="B31" s="466" t="s">
        <v>226</v>
      </c>
      <c r="C31" s="467"/>
      <c r="D31" s="468"/>
      <c r="E31" s="466" t="s">
        <v>226</v>
      </c>
      <c r="F31" s="467"/>
      <c r="G31" s="468"/>
      <c r="H31" s="466" t="s">
        <v>226</v>
      </c>
      <c r="I31" s="467"/>
      <c r="J31" s="468"/>
      <c r="K31" s="466" t="s">
        <v>226</v>
      </c>
      <c r="L31" s="467"/>
      <c r="M31" s="468"/>
      <c r="N31" s="466" t="s">
        <v>226</v>
      </c>
      <c r="O31" s="467"/>
      <c r="P31" s="468"/>
    </row>
    <row r="32" spans="2:17" s="359" customFormat="1" ht="39.950000000000003" customHeight="1">
      <c r="B32" s="370" t="s">
        <v>227</v>
      </c>
      <c r="C32" s="459" t="s">
        <v>228</v>
      </c>
      <c r="D32" s="460"/>
      <c r="E32" s="487" t="s">
        <v>252</v>
      </c>
      <c r="F32" s="488"/>
      <c r="G32" s="489"/>
      <c r="H32" s="376" t="s">
        <v>227</v>
      </c>
      <c r="I32" s="479" t="s">
        <v>248</v>
      </c>
      <c r="J32" s="480"/>
      <c r="K32" s="370" t="s">
        <v>227</v>
      </c>
      <c r="L32" s="459" t="s">
        <v>229</v>
      </c>
      <c r="M32" s="460"/>
      <c r="N32" s="370" t="s">
        <v>227</v>
      </c>
      <c r="O32" s="469" t="s">
        <v>230</v>
      </c>
      <c r="P32" s="470"/>
    </row>
    <row r="33" spans="2:16" s="359" customFormat="1" ht="30" customHeight="1">
      <c r="B33" s="397"/>
      <c r="C33" s="461"/>
      <c r="D33" s="465"/>
      <c r="E33" s="490"/>
      <c r="F33" s="491"/>
      <c r="G33" s="492"/>
      <c r="H33" s="372"/>
      <c r="I33" s="481"/>
      <c r="J33" s="523"/>
      <c r="K33" s="372"/>
      <c r="L33" s="461"/>
      <c r="M33" s="465"/>
      <c r="N33" s="372"/>
      <c r="O33" s="471"/>
      <c r="P33" s="472"/>
    </row>
    <row r="34" spans="2:16" s="364" customFormat="1" ht="12.95" customHeight="1">
      <c r="B34" s="463" t="s">
        <v>48</v>
      </c>
      <c r="C34" s="464"/>
      <c r="D34" s="405" t="s">
        <v>231</v>
      </c>
      <c r="E34" s="473" t="s">
        <v>48</v>
      </c>
      <c r="F34" s="474"/>
      <c r="G34" s="403" t="s">
        <v>232</v>
      </c>
      <c r="H34" s="448" t="s">
        <v>48</v>
      </c>
      <c r="I34" s="449"/>
      <c r="J34" s="402" t="s">
        <v>258</v>
      </c>
      <c r="K34" s="448" t="s">
        <v>48</v>
      </c>
      <c r="L34" s="449"/>
      <c r="M34" s="402" t="s">
        <v>250</v>
      </c>
      <c r="N34" s="448" t="s">
        <v>48</v>
      </c>
      <c r="O34" s="449"/>
      <c r="P34" s="402" t="s">
        <v>233</v>
      </c>
    </row>
    <row r="35" spans="2:16" s="364" customFormat="1" ht="12.95" customHeight="1">
      <c r="B35" s="450" t="s">
        <v>169</v>
      </c>
      <c r="C35" s="451"/>
      <c r="D35" s="404" t="s">
        <v>199</v>
      </c>
      <c r="E35" s="450" t="s">
        <v>169</v>
      </c>
      <c r="F35" s="451"/>
      <c r="G35" s="338" t="s">
        <v>205</v>
      </c>
      <c r="H35" s="450" t="s">
        <v>169</v>
      </c>
      <c r="I35" s="451"/>
      <c r="J35" s="307" t="s">
        <v>249</v>
      </c>
      <c r="K35" s="450" t="s">
        <v>169</v>
      </c>
      <c r="L35" s="451"/>
      <c r="M35" s="307" t="s">
        <v>234</v>
      </c>
      <c r="N35" s="450" t="s">
        <v>169</v>
      </c>
      <c r="O35" s="451"/>
      <c r="P35" s="307" t="s">
        <v>235</v>
      </c>
    </row>
    <row r="36" spans="2:16" s="364" customFormat="1" ht="12.95" customHeight="1">
      <c r="B36" s="348"/>
      <c r="C36" s="348"/>
      <c r="D36" s="349"/>
      <c r="E36" s="348"/>
      <c r="F36" s="348"/>
      <c r="G36" s="349"/>
      <c r="H36" s="348"/>
      <c r="I36" s="348"/>
      <c r="J36" s="349"/>
      <c r="K36" s="348"/>
      <c r="L36" s="348"/>
      <c r="M36" s="349"/>
      <c r="N36" s="348"/>
      <c r="O36" s="348"/>
      <c r="P36" s="349"/>
    </row>
    <row r="37" spans="2:16" s="377" customFormat="1" ht="30.75" customHeight="1">
      <c r="B37" s="348"/>
      <c r="C37" s="545" t="s">
        <v>90</v>
      </c>
      <c r="D37" s="545"/>
      <c r="E37" s="545"/>
      <c r="F37" s="545"/>
      <c r="G37" s="545"/>
      <c r="H37" s="545"/>
      <c r="I37" s="545"/>
      <c r="J37" s="545"/>
      <c r="K37" s="545"/>
      <c r="L37" s="545"/>
      <c r="M37" s="545"/>
      <c r="N37" s="545"/>
      <c r="O37" s="545"/>
      <c r="P37" s="545"/>
    </row>
    <row r="38" spans="2:16" s="377" customFormat="1" ht="15.75">
      <c r="B38" s="546" t="s">
        <v>132</v>
      </c>
      <c r="C38" s="547"/>
      <c r="D38" s="548"/>
      <c r="E38" s="546" t="s">
        <v>132</v>
      </c>
      <c r="F38" s="547"/>
      <c r="G38" s="548"/>
      <c r="H38" s="546" t="s">
        <v>132</v>
      </c>
      <c r="I38" s="547"/>
      <c r="J38" s="548"/>
      <c r="K38" s="546" t="s">
        <v>132</v>
      </c>
      <c r="L38" s="547"/>
      <c r="M38" s="548"/>
      <c r="N38" s="546" t="s">
        <v>132</v>
      </c>
      <c r="O38" s="547"/>
      <c r="P38" s="548"/>
    </row>
    <row r="39" spans="2:16" s="377" customFormat="1" ht="21.95" customHeight="1">
      <c r="B39" s="378"/>
      <c r="C39" s="519" t="str">
        <f>'JL ŠKOLKA'!B8</f>
        <v>Vánočka s máslem, jablko</v>
      </c>
      <c r="D39" s="520"/>
      <c r="E39" s="378"/>
      <c r="F39" s="519" t="str">
        <f>'JL ŠKOLKA'!D8</f>
        <v>Chléb, tvarohovo pažitková pomazánka, okurka</v>
      </c>
      <c r="G39" s="520"/>
      <c r="H39" s="378"/>
      <c r="I39" s="519" t="str">
        <f>'JL ŠKOLKA'!F8</f>
        <v>Rybičková pomazánka, vícezrnný tmavý chléb</v>
      </c>
      <c r="J39" s="520"/>
      <c r="K39" s="378"/>
      <c r="L39" s="519" t="str">
        <f>'JL ŠKOLKA'!H8</f>
        <v>Selský rohlík s budapešťskou pomazánkou a krájenou kapií</v>
      </c>
      <c r="M39" s="520"/>
      <c r="N39" s="378"/>
      <c r="O39" s="519" t="str">
        <f>'JL ŠKOLKA'!J8</f>
        <v>Vícezrnný rohlík, cizrnová pomazánka, ředkvičky</v>
      </c>
      <c r="P39" s="520"/>
    </row>
    <row r="40" spans="2:16" s="377" customFormat="1" ht="21.95" customHeight="1">
      <c r="B40" s="379"/>
      <c r="C40" s="521"/>
      <c r="D40" s="522"/>
      <c r="E40" s="379"/>
      <c r="F40" s="521"/>
      <c r="G40" s="522"/>
      <c r="H40" s="379"/>
      <c r="I40" s="521"/>
      <c r="J40" s="522"/>
      <c r="K40" s="379"/>
      <c r="L40" s="521"/>
      <c r="M40" s="522"/>
      <c r="N40" s="379"/>
      <c r="O40" s="521"/>
      <c r="P40" s="522"/>
    </row>
    <row r="41" spans="2:16" s="377" customFormat="1" ht="15">
      <c r="B41" s="529"/>
      <c r="C41" s="455"/>
      <c r="D41" s="380"/>
      <c r="E41" s="529"/>
      <c r="F41" s="455"/>
      <c r="G41" s="380"/>
      <c r="H41" s="529"/>
      <c r="I41" s="455"/>
      <c r="J41" s="380"/>
      <c r="K41" s="529"/>
      <c r="L41" s="455"/>
      <c r="M41" s="380"/>
      <c r="N41" s="529"/>
      <c r="O41" s="455"/>
      <c r="P41" s="380"/>
    </row>
    <row r="42" spans="2:16" s="377" customFormat="1" ht="15">
      <c r="B42" s="527" t="s">
        <v>112</v>
      </c>
      <c r="C42" s="528"/>
      <c r="D42" s="381" t="s">
        <v>136</v>
      </c>
      <c r="E42" s="527" t="s">
        <v>112</v>
      </c>
      <c r="F42" s="528"/>
      <c r="G42" s="381" t="s">
        <v>136</v>
      </c>
      <c r="H42" s="527" t="s">
        <v>112</v>
      </c>
      <c r="I42" s="528"/>
      <c r="J42" s="381" t="s">
        <v>137</v>
      </c>
      <c r="K42" s="527" t="s">
        <v>112</v>
      </c>
      <c r="L42" s="528"/>
      <c r="M42" s="381" t="s">
        <v>111</v>
      </c>
      <c r="N42" s="527" t="s">
        <v>112</v>
      </c>
      <c r="O42" s="528"/>
      <c r="P42" s="381" t="s">
        <v>138</v>
      </c>
    </row>
    <row r="43" spans="2:16" s="377" customFormat="1" ht="15"/>
    <row r="44" spans="2:16" s="377" customFormat="1" ht="15.75">
      <c r="B44" s="524" t="s">
        <v>139</v>
      </c>
      <c r="C44" s="525"/>
      <c r="D44" s="526"/>
      <c r="E44" s="524" t="s">
        <v>139</v>
      </c>
      <c r="F44" s="525"/>
      <c r="G44" s="526"/>
      <c r="H44" s="524" t="s">
        <v>139</v>
      </c>
      <c r="I44" s="525"/>
      <c r="J44" s="526"/>
      <c r="K44" s="524" t="s">
        <v>139</v>
      </c>
      <c r="L44" s="525"/>
      <c r="M44" s="526"/>
      <c r="N44" s="524" t="s">
        <v>139</v>
      </c>
      <c r="O44" s="525"/>
      <c r="P44" s="526"/>
    </row>
    <row r="45" spans="2:16" s="377" customFormat="1" ht="21.95" customHeight="1">
      <c r="B45" s="378"/>
      <c r="C45" s="519" t="str">
        <f>'JL ŠKOLKA'!B20</f>
        <v>Obložená houska (máslo, šunka, sýr, rajče)</v>
      </c>
      <c r="D45" s="520"/>
      <c r="E45" s="378"/>
      <c r="F45" s="519" t="str">
        <f>'JL ŠKOLKA'!D20</f>
        <v>Ovocný jogurt, kukuřičné lupínky</v>
      </c>
      <c r="G45" s="520"/>
      <c r="H45" s="378"/>
      <c r="I45" s="519" t="str">
        <f>'JL ŠKOLKA'!F20</f>
        <v>Rohlík s masovo-paštikovou pomazánkou, cherry rajčata</v>
      </c>
      <c r="J45" s="520"/>
      <c r="K45" s="378"/>
      <c r="L45" s="519" t="str">
        <f>'JL ŠKOLKA'!H20</f>
        <v>Obložený chléb s máslem a strouhaným sýrem, ovoce</v>
      </c>
      <c r="M45" s="520"/>
      <c r="N45" s="378"/>
      <c r="O45" s="519" t="str">
        <f>'JL ŠKOLKA'!J20</f>
        <v>Tvaroh s lesním ovocem, rohlík</v>
      </c>
      <c r="P45" s="520"/>
    </row>
    <row r="46" spans="2:16" s="377" customFormat="1" ht="21.95" customHeight="1">
      <c r="B46" s="379"/>
      <c r="C46" s="521"/>
      <c r="D46" s="522"/>
      <c r="E46" s="379"/>
      <c r="F46" s="521"/>
      <c r="G46" s="522"/>
      <c r="H46" s="379"/>
      <c r="I46" s="521"/>
      <c r="J46" s="522"/>
      <c r="K46" s="379"/>
      <c r="L46" s="521"/>
      <c r="M46" s="522"/>
      <c r="N46" s="379"/>
      <c r="O46" s="521"/>
      <c r="P46" s="522"/>
    </row>
    <row r="47" spans="2:16" s="377" customFormat="1" ht="15">
      <c r="B47" s="529"/>
      <c r="C47" s="455"/>
      <c r="D47" s="380"/>
      <c r="E47" s="529"/>
      <c r="F47" s="455"/>
      <c r="G47" s="380"/>
      <c r="H47" s="529"/>
      <c r="I47" s="455"/>
      <c r="J47" s="380"/>
      <c r="K47" s="529"/>
      <c r="L47" s="455"/>
      <c r="M47" s="380"/>
      <c r="N47" s="529"/>
      <c r="O47" s="455"/>
      <c r="P47" s="380"/>
    </row>
    <row r="48" spans="2:16" s="377" customFormat="1" ht="15">
      <c r="B48" s="527" t="s">
        <v>112</v>
      </c>
      <c r="C48" s="528"/>
      <c r="D48" s="381" t="s">
        <v>109</v>
      </c>
      <c r="E48" s="527" t="s">
        <v>112</v>
      </c>
      <c r="F48" s="528"/>
      <c r="G48" s="381" t="s">
        <v>142</v>
      </c>
      <c r="H48" s="527" t="s">
        <v>112</v>
      </c>
      <c r="I48" s="528"/>
      <c r="J48" s="381" t="s">
        <v>109</v>
      </c>
      <c r="K48" s="527" t="s">
        <v>112</v>
      </c>
      <c r="L48" s="528"/>
      <c r="M48" s="381" t="s">
        <v>143</v>
      </c>
      <c r="N48" s="527" t="s">
        <v>112</v>
      </c>
      <c r="O48" s="528"/>
      <c r="P48" s="381" t="s">
        <v>109</v>
      </c>
    </row>
    <row r="51" spans="1:16" ht="15">
      <c r="A51" s="382" t="s">
        <v>178</v>
      </c>
      <c r="B51" s="532" t="s">
        <v>161</v>
      </c>
      <c r="C51" s="533"/>
      <c r="D51" s="534"/>
      <c r="E51" s="532" t="s">
        <v>161</v>
      </c>
      <c r="F51" s="533"/>
      <c r="G51" s="534"/>
      <c r="H51" s="532" t="s">
        <v>161</v>
      </c>
      <c r="I51" s="533"/>
      <c r="J51" s="534"/>
      <c r="K51" s="532" t="s">
        <v>161</v>
      </c>
      <c r="L51" s="533"/>
      <c r="M51" s="534"/>
      <c r="N51" s="532" t="s">
        <v>161</v>
      </c>
      <c r="O51" s="533"/>
      <c r="P51" s="534"/>
    </row>
    <row r="52" spans="1:16" ht="14.25" customHeight="1">
      <c r="B52" s="383"/>
      <c r="C52" s="535" t="s">
        <v>175</v>
      </c>
      <c r="D52" s="536"/>
      <c r="E52" s="383"/>
      <c r="F52" s="535" t="s">
        <v>176</v>
      </c>
      <c r="G52" s="539"/>
      <c r="H52" s="383"/>
      <c r="I52" s="535" t="s">
        <v>195</v>
      </c>
      <c r="J52" s="539"/>
      <c r="K52" s="383"/>
      <c r="L52" s="541" t="s">
        <v>179</v>
      </c>
      <c r="M52" s="542"/>
      <c r="N52" s="383"/>
      <c r="O52" s="541" t="s">
        <v>177</v>
      </c>
      <c r="P52" s="542"/>
    </row>
    <row r="53" spans="1:16" ht="15.95" customHeight="1">
      <c r="B53" s="384"/>
      <c r="C53" s="537"/>
      <c r="D53" s="538"/>
      <c r="E53" s="384"/>
      <c r="F53" s="537"/>
      <c r="G53" s="540"/>
      <c r="H53" s="384"/>
      <c r="I53" s="537"/>
      <c r="J53" s="540"/>
      <c r="K53" s="384"/>
      <c r="L53" s="543"/>
      <c r="M53" s="544"/>
      <c r="N53" s="384"/>
      <c r="O53" s="543"/>
      <c r="P53" s="544"/>
    </row>
    <row r="54" spans="1:16">
      <c r="B54" s="454" t="s">
        <v>48</v>
      </c>
      <c r="C54" s="455"/>
      <c r="D54" s="385" t="s">
        <v>165</v>
      </c>
      <c r="E54" s="454" t="s">
        <v>48</v>
      </c>
      <c r="F54" s="455"/>
      <c r="G54" s="385" t="s">
        <v>166</v>
      </c>
      <c r="H54" s="454" t="s">
        <v>48</v>
      </c>
      <c r="I54" s="455"/>
      <c r="J54" s="385" t="s">
        <v>196</v>
      </c>
      <c r="K54" s="454" t="s">
        <v>48</v>
      </c>
      <c r="L54" s="455"/>
      <c r="M54" s="385" t="s">
        <v>167</v>
      </c>
      <c r="N54" s="454" t="s">
        <v>48</v>
      </c>
      <c r="O54" s="455"/>
      <c r="P54" s="385" t="s">
        <v>168</v>
      </c>
    </row>
    <row r="55" spans="1:16">
      <c r="B55" s="530"/>
      <c r="C55" s="531"/>
      <c r="D55" s="386"/>
      <c r="E55" s="530"/>
      <c r="F55" s="531"/>
      <c r="G55" s="386"/>
      <c r="H55" s="530"/>
      <c r="I55" s="531"/>
      <c r="J55" s="386"/>
      <c r="K55" s="530"/>
      <c r="L55" s="531"/>
      <c r="M55" s="386"/>
      <c r="N55" s="530"/>
      <c r="O55" s="531"/>
      <c r="P55" s="386"/>
    </row>
  </sheetData>
  <sheetProtection selectLockedCells="1" selectUnlockedCells="1"/>
  <mergeCells count="177"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K41:L41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7:P7"/>
    <mergeCell ref="C45:D46"/>
    <mergeCell ref="F45:G46"/>
    <mergeCell ref="I45:J46"/>
    <mergeCell ref="L45:M46"/>
    <mergeCell ref="O45:P46"/>
    <mergeCell ref="I32:J33"/>
    <mergeCell ref="B44:D44"/>
    <mergeCell ref="E44:G44"/>
    <mergeCell ref="H44:J44"/>
    <mergeCell ref="K44:M44"/>
    <mergeCell ref="N44:P44"/>
    <mergeCell ref="B35:C35"/>
    <mergeCell ref="E42:F42"/>
    <mergeCell ref="H42:I42"/>
    <mergeCell ref="N42:O42"/>
    <mergeCell ref="B41:C41"/>
    <mergeCell ref="E41:F41"/>
    <mergeCell ref="H41:I41"/>
    <mergeCell ref="N41:O41"/>
    <mergeCell ref="H30:I30"/>
    <mergeCell ref="F27:G28"/>
    <mergeCell ref="I27:J28"/>
    <mergeCell ref="E14:F14"/>
    <mergeCell ref="H14:I14"/>
    <mergeCell ref="F12:G12"/>
    <mergeCell ref="I12:J12"/>
    <mergeCell ref="H16:I16"/>
    <mergeCell ref="E13:F13"/>
    <mergeCell ref="F15:G15"/>
    <mergeCell ref="E16:F16"/>
    <mergeCell ref="E26:F26"/>
    <mergeCell ref="H26:I26"/>
    <mergeCell ref="L23:M24"/>
    <mergeCell ref="H25:I25"/>
    <mergeCell ref="K35:L35"/>
    <mergeCell ref="E35:F35"/>
    <mergeCell ref="H35:I35"/>
    <mergeCell ref="K34:L34"/>
    <mergeCell ref="K30:L30"/>
    <mergeCell ref="K22:L22"/>
    <mergeCell ref="K25:L25"/>
    <mergeCell ref="K26:L26"/>
    <mergeCell ref="K31:M31"/>
    <mergeCell ref="L27:M28"/>
    <mergeCell ref="K29:L29"/>
    <mergeCell ref="H29:I29"/>
    <mergeCell ref="E30:F30"/>
    <mergeCell ref="E29:F29"/>
    <mergeCell ref="L32:M33"/>
    <mergeCell ref="B14:C14"/>
    <mergeCell ref="C15:D15"/>
    <mergeCell ref="H11:J11"/>
    <mergeCell ref="I19:J20"/>
    <mergeCell ref="H21:I21"/>
    <mergeCell ref="B9:D9"/>
    <mergeCell ref="E9:G9"/>
    <mergeCell ref="H9:J9"/>
    <mergeCell ref="K9:M9"/>
    <mergeCell ref="K14:L14"/>
    <mergeCell ref="I15:J15"/>
    <mergeCell ref="L15:M15"/>
    <mergeCell ref="B17:C17"/>
    <mergeCell ref="B18:D18"/>
    <mergeCell ref="B16:C16"/>
    <mergeCell ref="K18:M18"/>
    <mergeCell ref="E17:F17"/>
    <mergeCell ref="H17:I17"/>
    <mergeCell ref="K17:L17"/>
    <mergeCell ref="L19:M20"/>
    <mergeCell ref="K21:L21"/>
    <mergeCell ref="C19:D20"/>
    <mergeCell ref="B21:C21"/>
    <mergeCell ref="K16:L16"/>
    <mergeCell ref="N9:P9"/>
    <mergeCell ref="N10:P10"/>
    <mergeCell ref="B10:D10"/>
    <mergeCell ref="E10:G10"/>
    <mergeCell ref="H10:J10"/>
    <mergeCell ref="K10:M10"/>
    <mergeCell ref="E11:G11"/>
    <mergeCell ref="K11:M11"/>
    <mergeCell ref="H13:I13"/>
    <mergeCell ref="L12:M12"/>
    <mergeCell ref="K13:L13"/>
    <mergeCell ref="N11:P11"/>
    <mergeCell ref="O12:P12"/>
    <mergeCell ref="N13:O13"/>
    <mergeCell ref="B11:D11"/>
    <mergeCell ref="C12:D12"/>
    <mergeCell ref="B13:C13"/>
    <mergeCell ref="B34:C34"/>
    <mergeCell ref="C32:D33"/>
    <mergeCell ref="H18:J18"/>
    <mergeCell ref="E18:G18"/>
    <mergeCell ref="E21:F21"/>
    <mergeCell ref="F19:G20"/>
    <mergeCell ref="E25:F25"/>
    <mergeCell ref="E31:G31"/>
    <mergeCell ref="H31:J31"/>
    <mergeCell ref="E34:F34"/>
    <mergeCell ref="H34:I34"/>
    <mergeCell ref="B29:C29"/>
    <mergeCell ref="B30:C30"/>
    <mergeCell ref="B31:D31"/>
    <mergeCell ref="F23:G24"/>
    <mergeCell ref="E22:F22"/>
    <mergeCell ref="I23:J24"/>
    <mergeCell ref="H22:I22"/>
    <mergeCell ref="B22:C22"/>
    <mergeCell ref="C23:D24"/>
    <mergeCell ref="B25:C25"/>
    <mergeCell ref="B26:C26"/>
    <mergeCell ref="C27:D28"/>
    <mergeCell ref="E32:G33"/>
    <mergeCell ref="N34:O34"/>
    <mergeCell ref="N35:O35"/>
    <mergeCell ref="N14:O14"/>
    <mergeCell ref="O15:P15"/>
    <mergeCell ref="N16:O16"/>
    <mergeCell ref="N17:O17"/>
    <mergeCell ref="N18:P18"/>
    <mergeCell ref="O19:P20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O32:P33"/>
  </mergeCells>
  <phoneticPr fontId="17" type="noConversion"/>
  <printOptions horizontalCentered="1" verticalCentered="1"/>
  <pageMargins left="0" right="0" top="0.98425196850393704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45803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87</v>
      </c>
      <c r="E3" s="40"/>
      <c r="F3" s="40"/>
      <c r="G3" s="40"/>
      <c r="H3" s="39" t="s">
        <v>14</v>
      </c>
      <c r="I3" s="84">
        <v>731438138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8" t="s">
        <v>59</v>
      </c>
      <c r="B9" s="189"/>
      <c r="C9" s="83" t="str">
        <f>JL!C12</f>
        <v>Polévka s bramborami a zeleninou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8" t="s">
        <v>60</v>
      </c>
      <c r="B10" s="189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8" t="s">
        <v>83</v>
      </c>
      <c r="B11" s="190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8" t="s">
        <v>85</v>
      </c>
      <c r="B12" s="191"/>
      <c r="C12" s="94" t="str">
        <f>JL!C23</f>
        <v>Uzené maso, nastavovaná kaše s krupkami a česnekem,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8" t="s">
        <v>84</v>
      </c>
      <c r="B13" s="191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8" t="s">
        <v>86</v>
      </c>
      <c r="B14" s="192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19"/>
      <c r="D15" s="620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193"/>
      <c r="B17" s="194"/>
      <c r="C17" s="195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193"/>
      <c r="B18" s="85"/>
      <c r="C18" s="195"/>
      <c r="D18" s="196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193"/>
      <c r="B19" s="194"/>
      <c r="C19" s="195"/>
      <c r="D19" s="196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1" t="s">
        <v>49</v>
      </c>
      <c r="B27" s="622"/>
      <c r="C27" s="622"/>
      <c r="D27" s="622"/>
      <c r="E27" s="622"/>
      <c r="F27" s="622"/>
      <c r="G27" s="622"/>
      <c r="H27" s="622"/>
      <c r="I27" s="622"/>
      <c r="J27" s="622"/>
      <c r="K27" s="622"/>
      <c r="L27" s="622"/>
      <c r="M27" s="623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45804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SLEVÁRNA SAINT GOBAIN - BEROUN</v>
      </c>
      <c r="E30" s="40"/>
      <c r="F30" s="40"/>
      <c r="G30" s="40"/>
      <c r="H30" s="39" t="s">
        <v>14</v>
      </c>
      <c r="I30" s="84">
        <f>I3</f>
        <v>731438138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8" t="s">
        <v>59</v>
      </c>
      <c r="B36" s="189"/>
      <c r="C36" s="105" t="str">
        <f>JL!F12</f>
        <v>Hovězí vývar s těstovinou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188" t="s">
        <v>60</v>
      </c>
      <c r="B37" s="189"/>
      <c r="C37" s="83" t="str">
        <f>JL!F15</f>
        <v>Drštková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188" t="s">
        <v>83</v>
      </c>
      <c r="B38" s="190"/>
      <c r="C38" s="94" t="str">
        <f>JL!F19</f>
        <v>Hamburská vepřová kýta, houskové knedlíky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188" t="s">
        <v>85</v>
      </c>
      <c r="B39" s="191"/>
      <c r="C39" s="94" t="str">
        <f>JL!F23</f>
        <v>Kuřecí pikantní směs na asijský způsob, basmati rýže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188" t="s">
        <v>84</v>
      </c>
      <c r="B40" s="191"/>
      <c r="C40" s="94" t="str">
        <f>JL!F27</f>
        <v>Dukátové buchtičky s vanilkovým krémem šodó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188" t="s">
        <v>86</v>
      </c>
      <c r="B41" s="192"/>
      <c r="C41" s="94">
        <f>JL!F32</f>
        <v>0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19"/>
      <c r="D42" s="620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1" t="s">
        <v>49</v>
      </c>
      <c r="B54" s="622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3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45805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SLEVÁRNA SAINT GOBAIN - BEROUN</v>
      </c>
      <c r="E57" s="40"/>
      <c r="F57" s="40"/>
      <c r="G57" s="40"/>
      <c r="H57" s="39" t="s">
        <v>14</v>
      </c>
      <c r="I57" s="84">
        <f>I30</f>
        <v>731438138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8" t="s">
        <v>59</v>
      </c>
      <c r="B63" s="189"/>
      <c r="C63" s="105" t="str">
        <f>JL!I12</f>
        <v>Drůbeží vývar s kuskusem a zeleninou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188" t="s">
        <v>60</v>
      </c>
      <c r="B64" s="189"/>
      <c r="C64" s="83" t="str">
        <f>JL!I15</f>
        <v>Frankfurtská s bramborem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188" t="s">
        <v>83</v>
      </c>
      <c r="B65" s="190"/>
      <c r="C65" s="94" t="str">
        <f>JL!I19</f>
        <v>Znojemská hovězí pečeně s okurkami a slaninou, dušená rýže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188" t="s">
        <v>85</v>
      </c>
      <c r="B66" s="191"/>
      <c r="C66" s="94" t="str">
        <f>JL!I23</f>
        <v xml:space="preserve">Zapečené šunkofleky s vejci, okurka 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188" t="s">
        <v>84</v>
      </c>
      <c r="B67" s="191"/>
      <c r="C67" s="94" t="str">
        <f>JL!I27</f>
        <v xml:space="preserve">Bramborové Gnocchi s omáčkou tři sýry, sypané pórkem a sýrem 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188" t="s">
        <v>86</v>
      </c>
      <c r="B68" s="192"/>
      <c r="C68" s="94" t="str">
        <f>JL!H32</f>
        <v>4.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19"/>
      <c r="D69" s="620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1" t="s">
        <v>49</v>
      </c>
      <c r="B81" s="622"/>
      <c r="C81" s="622"/>
      <c r="D81" s="622"/>
      <c r="E81" s="622"/>
      <c r="F81" s="622"/>
      <c r="G81" s="622"/>
      <c r="H81" s="622"/>
      <c r="I81" s="622"/>
      <c r="J81" s="622"/>
      <c r="K81" s="622"/>
      <c r="L81" s="622"/>
      <c r="M81" s="623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45806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SLEVÁRNA SAINT GOBAIN - BEROUN</v>
      </c>
      <c r="E84" s="40"/>
      <c r="F84" s="40"/>
      <c r="G84" s="40"/>
      <c r="H84" s="39" t="s">
        <v>14</v>
      </c>
      <c r="I84" s="84">
        <f>I57</f>
        <v>731438138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8" t="s">
        <v>59</v>
      </c>
      <c r="B90" s="189"/>
      <c r="C90" s="83" t="str">
        <f>JL!L12</f>
        <v>Hovězí vývar s játrovou rýží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188" t="s">
        <v>60</v>
      </c>
      <c r="B91" s="189"/>
      <c r="C91" s="83" t="str">
        <f>JL!L15</f>
        <v>Pórková s vejcem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188" t="s">
        <v>83</v>
      </c>
      <c r="B92" s="190"/>
      <c r="C92" s="94" t="str">
        <f>JL!L19</f>
        <v>Pečená staročeská krkovička, dušený špenát, houskové knedlíky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188" t="s">
        <v>85</v>
      </c>
      <c r="B93" s="191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188" t="s">
        <v>84</v>
      </c>
      <c r="B94" s="191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188" t="s">
        <v>86</v>
      </c>
      <c r="B95" s="192"/>
      <c r="C95" s="94" t="str">
        <f>JL!L32</f>
        <v>Hovězí nudličky Sweet and sour (sladkokyselé hovězí),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19"/>
      <c r="D96" s="620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1" t="s">
        <v>49</v>
      </c>
      <c r="B108" s="622"/>
      <c r="C108" s="622"/>
      <c r="D108" s="622"/>
      <c r="E108" s="622"/>
      <c r="F108" s="622"/>
      <c r="G108" s="622"/>
      <c r="H108" s="622"/>
      <c r="I108" s="622"/>
      <c r="J108" s="622"/>
      <c r="K108" s="622"/>
      <c r="L108" s="622"/>
      <c r="M108" s="623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SLEVÁRNA SAINT GOBAIN - BEROUN</v>
      </c>
      <c r="E111" s="40"/>
      <c r="F111" s="40"/>
      <c r="G111" s="40"/>
      <c r="H111" s="39" t="s">
        <v>14</v>
      </c>
      <c r="I111" s="84">
        <f>I84</f>
        <v>731438138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8" t="s">
        <v>59</v>
      </c>
      <c r="B117" s="189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188" t="s">
        <v>60</v>
      </c>
      <c r="B118" s="189"/>
      <c r="C118" s="83" t="str">
        <f>JL!O15</f>
        <v>Italská rajčatová s těstovinou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188" t="s">
        <v>83</v>
      </c>
      <c r="B119" s="190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188" t="s">
        <v>85</v>
      </c>
      <c r="B120" s="191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188" t="s">
        <v>84</v>
      </c>
      <c r="B121" s="191"/>
      <c r="C121" s="94" t="str">
        <f>JL!O27</f>
        <v>Hrachová kaše, smažená cibulka, sázené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188" t="s">
        <v>86</v>
      </c>
      <c r="B122" s="192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19"/>
      <c r="D123" s="620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1" t="s">
        <v>49</v>
      </c>
      <c r="B135" s="622"/>
      <c r="C135" s="622"/>
      <c r="D135" s="622"/>
      <c r="E135" s="622"/>
      <c r="F135" s="622"/>
      <c r="G135" s="622"/>
      <c r="H135" s="622"/>
      <c r="I135" s="622"/>
      <c r="J135" s="622"/>
      <c r="K135" s="622"/>
      <c r="L135" s="622"/>
      <c r="M135" s="62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topLeftCell="A108" workbookViewId="0">
      <selection activeCell="J43" sqref="J4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45803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104</v>
      </c>
      <c r="E3" s="40"/>
      <c r="F3" s="40"/>
      <c r="G3" s="40"/>
      <c r="H3" s="39" t="s">
        <v>14</v>
      </c>
      <c r="I3" s="185"/>
      <c r="J3" s="187"/>
      <c r="K3" s="186"/>
      <c r="L3" s="187"/>
      <c r="M3" s="41"/>
    </row>
    <row r="4" spans="1:13" ht="12.95" customHeight="1">
      <c r="A4" s="418" t="s">
        <v>261</v>
      </c>
      <c r="B4" s="419" t="s">
        <v>262</v>
      </c>
      <c r="C4" s="418" t="s">
        <v>263</v>
      </c>
      <c r="D4" s="420"/>
      <c r="E4" s="626" t="s">
        <v>264</v>
      </c>
      <c r="F4" s="627"/>
      <c r="G4" s="627"/>
      <c r="H4" s="627"/>
      <c r="I4" s="421"/>
      <c r="J4" s="421"/>
      <c r="K4" s="420"/>
      <c r="L4" s="422" t="s">
        <v>265</v>
      </c>
      <c r="M4" s="420"/>
    </row>
    <row r="5" spans="1:13" ht="18" customHeight="1">
      <c r="A5" s="624" t="s">
        <v>266</v>
      </c>
      <c r="B5" s="625"/>
      <c r="C5" s="423" t="s">
        <v>16</v>
      </c>
      <c r="D5" s="424"/>
      <c r="E5" s="425" t="s">
        <v>17</v>
      </c>
      <c r="F5" s="426" t="s">
        <v>18</v>
      </c>
      <c r="G5" s="427" t="s">
        <v>19</v>
      </c>
      <c r="H5" s="427"/>
      <c r="I5" s="428" t="s">
        <v>20</v>
      </c>
      <c r="J5" s="428" t="s">
        <v>21</v>
      </c>
      <c r="K5" s="424"/>
      <c r="L5" s="429" t="s">
        <v>22</v>
      </c>
      <c r="M5" s="430"/>
    </row>
    <row r="6" spans="1:13" ht="15.75" customHeight="1">
      <c r="A6" s="431"/>
      <c r="B6" s="421"/>
      <c r="C6" s="418"/>
      <c r="D6" s="420"/>
      <c r="E6" s="432" t="s">
        <v>23</v>
      </c>
      <c r="F6" s="433"/>
      <c r="G6" s="434" t="s">
        <v>24</v>
      </c>
      <c r="H6" s="425" t="s">
        <v>5</v>
      </c>
      <c r="I6" s="428" t="s">
        <v>25</v>
      </c>
      <c r="J6" s="435" t="s">
        <v>26</v>
      </c>
      <c r="K6" s="420"/>
      <c r="L6" s="432" t="s">
        <v>27</v>
      </c>
      <c r="M6" s="436" t="s">
        <v>28</v>
      </c>
    </row>
    <row r="7" spans="1:13">
      <c r="A7" s="437"/>
      <c r="B7" s="438"/>
      <c r="C7" s="439"/>
      <c r="D7" s="440"/>
      <c r="E7" s="438"/>
      <c r="F7" s="441"/>
      <c r="G7" s="439"/>
      <c r="H7" s="438"/>
      <c r="I7" s="428"/>
      <c r="J7" s="428"/>
      <c r="K7" s="440"/>
      <c r="L7" s="442" t="s">
        <v>29</v>
      </c>
      <c r="M7" s="443" t="s">
        <v>30</v>
      </c>
    </row>
    <row r="8" spans="1:13">
      <c r="A8" s="444">
        <v>1</v>
      </c>
      <c r="B8" s="445"/>
      <c r="C8" s="444">
        <v>2</v>
      </c>
      <c r="D8" s="446"/>
      <c r="E8" s="445">
        <v>3</v>
      </c>
      <c r="F8" s="447">
        <v>4</v>
      </c>
      <c r="G8" s="445">
        <v>5</v>
      </c>
      <c r="H8" s="447">
        <v>6</v>
      </c>
      <c r="I8" s="447">
        <v>7</v>
      </c>
      <c r="J8" s="447">
        <v>8</v>
      </c>
      <c r="K8" s="445"/>
      <c r="L8" s="447">
        <v>9</v>
      </c>
      <c r="M8" s="446">
        <v>10</v>
      </c>
    </row>
    <row r="9" spans="1:13" ht="18.95" customHeight="1">
      <c r="A9" s="188" t="s">
        <v>59</v>
      </c>
      <c r="B9" s="189"/>
      <c r="C9" s="83" t="str">
        <f>JL!C12</f>
        <v>Polévka s bramborami a zeleninou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8" t="s">
        <v>60</v>
      </c>
      <c r="B10" s="189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8" t="s">
        <v>83</v>
      </c>
      <c r="B11" s="190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8" t="s">
        <v>85</v>
      </c>
      <c r="B12" s="191"/>
      <c r="C12" s="94" t="str">
        <f>JL!C23</f>
        <v>Uzené maso, nastavovaná kaše s krupkami a česnekem,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8" t="s">
        <v>84</v>
      </c>
      <c r="B13" s="191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8" t="s">
        <v>86</v>
      </c>
      <c r="B14" s="192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19"/>
      <c r="D15" s="620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225" t="s">
        <v>107</v>
      </c>
      <c r="B16" s="85"/>
      <c r="C16" s="94" t="str">
        <f>'JL ŠKOLKA'!B8</f>
        <v>Vánočka s máslem, jablko</v>
      </c>
      <c r="D16" s="9"/>
      <c r="E16" s="19" t="s">
        <v>108</v>
      </c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225" t="s">
        <v>106</v>
      </c>
      <c r="B17" s="8"/>
      <c r="C17" s="224" t="str">
        <f>'JL ŠKOLKA'!B20</f>
        <v>Obložená houska (máslo, šunka, sýr, rajče)</v>
      </c>
      <c r="D17" s="102"/>
      <c r="E17" s="19" t="s">
        <v>108</v>
      </c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181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1" t="s">
        <v>49</v>
      </c>
      <c r="B27" s="622"/>
      <c r="C27" s="622"/>
      <c r="D27" s="622"/>
      <c r="E27" s="622"/>
      <c r="F27" s="622"/>
      <c r="G27" s="622"/>
      <c r="H27" s="622"/>
      <c r="I27" s="622"/>
      <c r="J27" s="622"/>
      <c r="K27" s="622"/>
      <c r="L27" s="622"/>
      <c r="M27" s="623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45804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MŠ PETRKLÍČ + ZŠ PETRKLÍČ</v>
      </c>
      <c r="E30" s="40"/>
      <c r="F30" s="40"/>
      <c r="G30" s="40"/>
      <c r="H30" s="39" t="s">
        <v>14</v>
      </c>
      <c r="I30" s="84">
        <f>I3</f>
        <v>0</v>
      </c>
      <c r="J30" s="40"/>
      <c r="K30" s="40"/>
      <c r="L30" s="40"/>
      <c r="M30" s="41"/>
    </row>
    <row r="31" spans="1:13" ht="12.95" customHeight="1">
      <c r="A31" s="418" t="s">
        <v>261</v>
      </c>
      <c r="B31" s="419" t="s">
        <v>262</v>
      </c>
      <c r="C31" s="418" t="s">
        <v>263</v>
      </c>
      <c r="D31" s="420"/>
      <c r="E31" s="626" t="s">
        <v>264</v>
      </c>
      <c r="F31" s="627"/>
      <c r="G31" s="627"/>
      <c r="H31" s="627"/>
      <c r="I31" s="421"/>
      <c r="J31" s="421"/>
      <c r="K31" s="420"/>
      <c r="L31" s="422" t="s">
        <v>265</v>
      </c>
      <c r="M31" s="420"/>
    </row>
    <row r="32" spans="1:13" ht="18" customHeight="1">
      <c r="A32" s="624" t="s">
        <v>266</v>
      </c>
      <c r="B32" s="625"/>
      <c r="C32" s="423" t="s">
        <v>16</v>
      </c>
      <c r="D32" s="424"/>
      <c r="E32" s="425" t="s">
        <v>17</v>
      </c>
      <c r="F32" s="426" t="s">
        <v>18</v>
      </c>
      <c r="G32" s="427" t="s">
        <v>19</v>
      </c>
      <c r="H32" s="427"/>
      <c r="I32" s="428" t="s">
        <v>20</v>
      </c>
      <c r="J32" s="428" t="s">
        <v>21</v>
      </c>
      <c r="K32" s="424"/>
      <c r="L32" s="429" t="s">
        <v>22</v>
      </c>
      <c r="M32" s="430"/>
    </row>
    <row r="33" spans="1:13" ht="15.75" customHeight="1">
      <c r="A33" s="431"/>
      <c r="B33" s="421"/>
      <c r="C33" s="418"/>
      <c r="D33" s="420"/>
      <c r="E33" s="432" t="s">
        <v>23</v>
      </c>
      <c r="F33" s="433"/>
      <c r="G33" s="434" t="s">
        <v>24</v>
      </c>
      <c r="H33" s="425" t="s">
        <v>5</v>
      </c>
      <c r="I33" s="428" t="s">
        <v>25</v>
      </c>
      <c r="J33" s="435" t="s">
        <v>26</v>
      </c>
      <c r="K33" s="420"/>
      <c r="L33" s="432" t="s">
        <v>27</v>
      </c>
      <c r="M33" s="436" t="s">
        <v>28</v>
      </c>
    </row>
    <row r="34" spans="1:13">
      <c r="A34" s="437"/>
      <c r="B34" s="438"/>
      <c r="C34" s="439"/>
      <c r="D34" s="440"/>
      <c r="E34" s="438"/>
      <c r="F34" s="441"/>
      <c r="G34" s="439"/>
      <c r="H34" s="438"/>
      <c r="I34" s="428"/>
      <c r="J34" s="428"/>
      <c r="K34" s="440"/>
      <c r="L34" s="442" t="s">
        <v>29</v>
      </c>
      <c r="M34" s="443" t="s">
        <v>30</v>
      </c>
    </row>
    <row r="35" spans="1:13">
      <c r="A35" s="444">
        <v>1</v>
      </c>
      <c r="B35" s="445"/>
      <c r="C35" s="444">
        <v>2</v>
      </c>
      <c r="D35" s="446"/>
      <c r="E35" s="445">
        <v>3</v>
      </c>
      <c r="F35" s="447">
        <v>4</v>
      </c>
      <c r="G35" s="445">
        <v>5</v>
      </c>
      <c r="H35" s="447">
        <v>6</v>
      </c>
      <c r="I35" s="447">
        <v>7</v>
      </c>
      <c r="J35" s="447">
        <v>8</v>
      </c>
      <c r="K35" s="445"/>
      <c r="L35" s="447">
        <v>9</v>
      </c>
      <c r="M35" s="446">
        <v>10</v>
      </c>
    </row>
    <row r="36" spans="1:13" ht="18.95" customHeight="1">
      <c r="A36" s="89" t="s">
        <v>59</v>
      </c>
      <c r="B36" s="90"/>
      <c r="C36" s="105" t="str">
        <f>JL!F12</f>
        <v>Hovězí vývar s těstovinou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89" t="s">
        <v>60</v>
      </c>
      <c r="B37" s="90"/>
      <c r="C37" s="83" t="str">
        <f>JL!F15</f>
        <v>Drštková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89" t="s">
        <v>72</v>
      </c>
      <c r="B38" s="93"/>
      <c r="C38" s="94" t="str">
        <f>JL!F19</f>
        <v>Hamburská vepřová kýta, houskové knedlíky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89" t="s">
        <v>73</v>
      </c>
      <c r="B39" s="97"/>
      <c r="C39" s="94" t="str">
        <f>JL!F23</f>
        <v>Kuřecí pikantní směs na asijský způsob, basmati rýže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89" t="s">
        <v>74</v>
      </c>
      <c r="B40" s="97"/>
      <c r="C40" s="94" t="str">
        <f>JL!F27</f>
        <v>Dukátové buchtičky s vanilkovým krémem šodó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89" t="s">
        <v>75</v>
      </c>
      <c r="B41" s="98"/>
      <c r="C41" s="94">
        <f>JL!F32</f>
        <v>0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19"/>
      <c r="D42" s="620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225" t="s">
        <v>107</v>
      </c>
      <c r="B43" s="85"/>
      <c r="C43" s="94" t="str">
        <f>'JL ŠKOLKA'!D8</f>
        <v>Chléb, tvarohovo pažitková pomazánka, okurka</v>
      </c>
      <c r="D43" s="9"/>
      <c r="E43" s="19" t="s">
        <v>108</v>
      </c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225" t="s">
        <v>106</v>
      </c>
      <c r="B44" s="8"/>
      <c r="C44" s="224" t="str">
        <f>'JL ŠKOLKA'!D20</f>
        <v>Ovocný jogurt, kukuřičné lupínky</v>
      </c>
      <c r="D44" s="102"/>
      <c r="E44" s="19" t="s">
        <v>108</v>
      </c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181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1" t="s">
        <v>49</v>
      </c>
      <c r="B54" s="622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3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45805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MŠ PETRKLÍČ + ZŠ PETRKLÍČ</v>
      </c>
      <c r="E57" s="40"/>
      <c r="F57" s="40"/>
      <c r="G57" s="40"/>
      <c r="H57" s="39" t="s">
        <v>14</v>
      </c>
      <c r="I57" s="84">
        <f>I3</f>
        <v>0</v>
      </c>
      <c r="J57" s="40"/>
      <c r="K57" s="40"/>
      <c r="L57" s="40"/>
      <c r="M57" s="41"/>
    </row>
    <row r="58" spans="1:13" ht="12.95" customHeight="1">
      <c r="A58" s="418" t="s">
        <v>261</v>
      </c>
      <c r="B58" s="419" t="s">
        <v>262</v>
      </c>
      <c r="C58" s="418" t="s">
        <v>263</v>
      </c>
      <c r="D58" s="420"/>
      <c r="E58" s="626" t="s">
        <v>264</v>
      </c>
      <c r="F58" s="627"/>
      <c r="G58" s="627"/>
      <c r="H58" s="627"/>
      <c r="I58" s="421"/>
      <c r="J58" s="421"/>
      <c r="K58" s="420"/>
      <c r="L58" s="422" t="s">
        <v>265</v>
      </c>
      <c r="M58" s="420"/>
    </row>
    <row r="59" spans="1:13" ht="18" customHeight="1">
      <c r="A59" s="624" t="s">
        <v>266</v>
      </c>
      <c r="B59" s="625"/>
      <c r="C59" s="423" t="s">
        <v>16</v>
      </c>
      <c r="D59" s="424"/>
      <c r="E59" s="425" t="s">
        <v>17</v>
      </c>
      <c r="F59" s="426" t="s">
        <v>18</v>
      </c>
      <c r="G59" s="427" t="s">
        <v>19</v>
      </c>
      <c r="H59" s="427"/>
      <c r="I59" s="428" t="s">
        <v>20</v>
      </c>
      <c r="J59" s="428" t="s">
        <v>21</v>
      </c>
      <c r="K59" s="424"/>
      <c r="L59" s="429" t="s">
        <v>22</v>
      </c>
      <c r="M59" s="430"/>
    </row>
    <row r="60" spans="1:13" ht="15.75" customHeight="1">
      <c r="A60" s="431"/>
      <c r="B60" s="421"/>
      <c r="C60" s="418"/>
      <c r="D60" s="420"/>
      <c r="E60" s="432" t="s">
        <v>23</v>
      </c>
      <c r="F60" s="433"/>
      <c r="G60" s="434" t="s">
        <v>24</v>
      </c>
      <c r="H60" s="425" t="s">
        <v>5</v>
      </c>
      <c r="I60" s="428" t="s">
        <v>25</v>
      </c>
      <c r="J60" s="435" t="s">
        <v>26</v>
      </c>
      <c r="K60" s="420"/>
      <c r="L60" s="432" t="s">
        <v>27</v>
      </c>
      <c r="M60" s="436" t="s">
        <v>28</v>
      </c>
    </row>
    <row r="61" spans="1:13">
      <c r="A61" s="437"/>
      <c r="B61" s="438"/>
      <c r="C61" s="439"/>
      <c r="D61" s="440"/>
      <c r="E61" s="438"/>
      <c r="F61" s="441"/>
      <c r="G61" s="439"/>
      <c r="H61" s="438"/>
      <c r="I61" s="428"/>
      <c r="J61" s="428"/>
      <c r="K61" s="440"/>
      <c r="L61" s="442" t="s">
        <v>29</v>
      </c>
      <c r="M61" s="443" t="s">
        <v>30</v>
      </c>
    </row>
    <row r="62" spans="1:13">
      <c r="A62" s="444">
        <v>1</v>
      </c>
      <c r="B62" s="445"/>
      <c r="C62" s="444">
        <v>2</v>
      </c>
      <c r="D62" s="446"/>
      <c r="E62" s="445">
        <v>3</v>
      </c>
      <c r="F62" s="447">
        <v>4</v>
      </c>
      <c r="G62" s="445">
        <v>5</v>
      </c>
      <c r="H62" s="447">
        <v>6</v>
      </c>
      <c r="I62" s="447">
        <v>7</v>
      </c>
      <c r="J62" s="447">
        <v>8</v>
      </c>
      <c r="K62" s="445"/>
      <c r="L62" s="447">
        <v>9</v>
      </c>
      <c r="M62" s="446">
        <v>10</v>
      </c>
    </row>
    <row r="63" spans="1:13" ht="18.95" customHeight="1">
      <c r="A63" s="89" t="s">
        <v>59</v>
      </c>
      <c r="B63" s="90"/>
      <c r="C63" s="105" t="str">
        <f>JL!I12</f>
        <v>Drůbeží vývar s kuskusem a zeleninou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89" t="s">
        <v>60</v>
      </c>
      <c r="B64" s="90"/>
      <c r="C64" s="83" t="str">
        <f>JL!I15</f>
        <v>Frankfurtská s bramborem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89" t="s">
        <v>72</v>
      </c>
      <c r="B65" s="93"/>
      <c r="C65" s="94" t="str">
        <f>JL!I19</f>
        <v>Znojemská hovězí pečeně s okurkami a slaninou, dušená rýže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89" t="s">
        <v>73</v>
      </c>
      <c r="B66" s="97"/>
      <c r="C66" s="94" t="str">
        <f>JL!I23</f>
        <v xml:space="preserve">Zapečené šunkofleky s vejci, okurka 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89" t="s">
        <v>74</v>
      </c>
      <c r="B67" s="97"/>
      <c r="C67" s="94" t="str">
        <f>JL!I27</f>
        <v xml:space="preserve">Bramborové Gnocchi s omáčkou tři sýry, sypané pórkem a sýrem 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89" t="s">
        <v>75</v>
      </c>
      <c r="B68" s="98"/>
      <c r="C68" s="94" t="str">
        <f>JL!H32</f>
        <v>4.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19"/>
      <c r="D69" s="620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225" t="s">
        <v>107</v>
      </c>
      <c r="B70" s="85"/>
      <c r="C70" s="94" t="str">
        <f>'JL ŠKOLKA'!F8</f>
        <v>Rybičková pomazánka, vícezrnný tmavý chléb</v>
      </c>
      <c r="D70" s="9"/>
      <c r="E70" s="19" t="s">
        <v>108</v>
      </c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225" t="s">
        <v>106</v>
      </c>
      <c r="B71" s="8"/>
      <c r="C71" s="224" t="str">
        <f>'JL ŠKOLKA'!F20</f>
        <v>Rohlík s masovo-paštikovou pomazánkou, cherry rajčata</v>
      </c>
      <c r="D71" s="102"/>
      <c r="E71" s="19" t="s">
        <v>108</v>
      </c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181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1" t="s">
        <v>49</v>
      </c>
      <c r="B81" s="622"/>
      <c r="C81" s="622"/>
      <c r="D81" s="622"/>
      <c r="E81" s="622"/>
      <c r="F81" s="622"/>
      <c r="G81" s="622"/>
      <c r="H81" s="622"/>
      <c r="I81" s="622"/>
      <c r="J81" s="622"/>
      <c r="K81" s="622"/>
      <c r="L81" s="622"/>
      <c r="M81" s="623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45806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MŠ PETRKLÍČ + ZŠ PETRKLÍČ</v>
      </c>
      <c r="E84" s="40"/>
      <c r="F84" s="40"/>
      <c r="G84" s="40"/>
      <c r="H84" s="39" t="s">
        <v>14</v>
      </c>
      <c r="I84" s="84">
        <f>I57</f>
        <v>0</v>
      </c>
      <c r="J84" s="40"/>
      <c r="K84" s="40"/>
      <c r="L84" s="40"/>
      <c r="M84" s="41"/>
    </row>
    <row r="85" spans="1:13" ht="12.95" customHeight="1">
      <c r="A85" s="418" t="s">
        <v>261</v>
      </c>
      <c r="B85" s="419" t="s">
        <v>262</v>
      </c>
      <c r="C85" s="418" t="s">
        <v>263</v>
      </c>
      <c r="D85" s="420"/>
      <c r="E85" s="626" t="s">
        <v>264</v>
      </c>
      <c r="F85" s="627"/>
      <c r="G85" s="627"/>
      <c r="H85" s="627"/>
      <c r="I85" s="421"/>
      <c r="J85" s="421"/>
      <c r="K85" s="420"/>
      <c r="L85" s="422" t="s">
        <v>265</v>
      </c>
      <c r="M85" s="420"/>
    </row>
    <row r="86" spans="1:13" ht="18" customHeight="1">
      <c r="A86" s="624" t="s">
        <v>266</v>
      </c>
      <c r="B86" s="625"/>
      <c r="C86" s="423" t="s">
        <v>16</v>
      </c>
      <c r="D86" s="424"/>
      <c r="E86" s="425" t="s">
        <v>17</v>
      </c>
      <c r="F86" s="426" t="s">
        <v>18</v>
      </c>
      <c r="G86" s="427" t="s">
        <v>19</v>
      </c>
      <c r="H86" s="427"/>
      <c r="I86" s="428" t="s">
        <v>20</v>
      </c>
      <c r="J86" s="428" t="s">
        <v>21</v>
      </c>
      <c r="K86" s="424"/>
      <c r="L86" s="429" t="s">
        <v>22</v>
      </c>
      <c r="M86" s="430"/>
    </row>
    <row r="87" spans="1:13" ht="15.75" customHeight="1">
      <c r="A87" s="431"/>
      <c r="B87" s="421"/>
      <c r="C87" s="418"/>
      <c r="D87" s="420"/>
      <c r="E87" s="432" t="s">
        <v>23</v>
      </c>
      <c r="F87" s="433"/>
      <c r="G87" s="434" t="s">
        <v>24</v>
      </c>
      <c r="H87" s="425" t="s">
        <v>5</v>
      </c>
      <c r="I87" s="428" t="s">
        <v>25</v>
      </c>
      <c r="J87" s="435" t="s">
        <v>26</v>
      </c>
      <c r="K87" s="420"/>
      <c r="L87" s="432" t="s">
        <v>27</v>
      </c>
      <c r="M87" s="436" t="s">
        <v>28</v>
      </c>
    </row>
    <row r="88" spans="1:13">
      <c r="A88" s="437"/>
      <c r="B88" s="438"/>
      <c r="C88" s="439"/>
      <c r="D88" s="440"/>
      <c r="E88" s="438"/>
      <c r="F88" s="441"/>
      <c r="G88" s="439"/>
      <c r="H88" s="438"/>
      <c r="I88" s="428"/>
      <c r="J88" s="428"/>
      <c r="K88" s="440"/>
      <c r="L88" s="442" t="s">
        <v>29</v>
      </c>
      <c r="M88" s="443" t="s">
        <v>30</v>
      </c>
    </row>
    <row r="89" spans="1:13">
      <c r="A89" s="444">
        <v>1</v>
      </c>
      <c r="B89" s="445"/>
      <c r="C89" s="444">
        <v>2</v>
      </c>
      <c r="D89" s="446"/>
      <c r="E89" s="445">
        <v>3</v>
      </c>
      <c r="F89" s="447">
        <v>4</v>
      </c>
      <c r="G89" s="445">
        <v>5</v>
      </c>
      <c r="H89" s="447">
        <v>6</v>
      </c>
      <c r="I89" s="447">
        <v>7</v>
      </c>
      <c r="J89" s="447">
        <v>8</v>
      </c>
      <c r="K89" s="445"/>
      <c r="L89" s="447">
        <v>9</v>
      </c>
      <c r="M89" s="446">
        <v>10</v>
      </c>
    </row>
    <row r="90" spans="1:13" ht="18.95" customHeight="1">
      <c r="A90" s="89" t="s">
        <v>59</v>
      </c>
      <c r="B90" s="90"/>
      <c r="C90" s="83" t="str">
        <f>JL!L12</f>
        <v>Hovězí vývar s játrovou rýží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89" t="s">
        <v>60</v>
      </c>
      <c r="B91" s="90"/>
      <c r="C91" s="83" t="str">
        <f>JL!L15</f>
        <v>Pórková s vejcem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89" t="s">
        <v>72</v>
      </c>
      <c r="B92" s="93"/>
      <c r="C92" s="94" t="str">
        <f>JL!L19</f>
        <v>Pečená staročeská krkovička, dušený špenát, houskové knedlíky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89" t="s">
        <v>73</v>
      </c>
      <c r="B93" s="97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89" t="s">
        <v>74</v>
      </c>
      <c r="B94" s="97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89" t="s">
        <v>75</v>
      </c>
      <c r="B95" s="98"/>
      <c r="C95" s="94" t="str">
        <f>JL!L32</f>
        <v>Hovězí nudličky Sweet and sour (sladkokyselé hovězí),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19"/>
      <c r="D96" s="620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225" t="s">
        <v>107</v>
      </c>
      <c r="B97" s="85"/>
      <c r="C97" s="94" t="str">
        <f>'JL ŠKOLKA'!H8</f>
        <v>Selský rohlík s budapešťskou pomazánkou a krájenou kapií</v>
      </c>
      <c r="D97" s="9"/>
      <c r="E97" s="19" t="s">
        <v>108</v>
      </c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225" t="s">
        <v>106</v>
      </c>
      <c r="B98" s="8"/>
      <c r="C98" s="224" t="str">
        <f>'JL ŠKOLKA'!H20</f>
        <v>Obložený chléb s máslem a strouhaným sýrem, ovoce</v>
      </c>
      <c r="D98" s="102"/>
      <c r="E98" s="19" t="s">
        <v>108</v>
      </c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181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1" t="s">
        <v>49</v>
      </c>
      <c r="B108" s="622"/>
      <c r="C108" s="622"/>
      <c r="D108" s="622"/>
      <c r="E108" s="622"/>
      <c r="F108" s="622"/>
      <c r="G108" s="622"/>
      <c r="H108" s="622"/>
      <c r="I108" s="622"/>
      <c r="J108" s="622"/>
      <c r="K108" s="622"/>
      <c r="L108" s="622"/>
      <c r="M108" s="623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MŠ PETRKLÍČ + ZŠ PETRKLÍČ</v>
      </c>
      <c r="E111" s="40"/>
      <c r="F111" s="40"/>
      <c r="G111" s="40"/>
      <c r="H111" s="39" t="s">
        <v>14</v>
      </c>
      <c r="I111" s="84">
        <f>I84</f>
        <v>0</v>
      </c>
      <c r="J111" s="40"/>
      <c r="K111" s="40"/>
      <c r="L111" s="40"/>
      <c r="M111" s="41"/>
    </row>
    <row r="112" spans="1:13" ht="12.95" customHeight="1">
      <c r="A112" s="418" t="s">
        <v>261</v>
      </c>
      <c r="B112" s="419" t="s">
        <v>262</v>
      </c>
      <c r="C112" s="418" t="s">
        <v>263</v>
      </c>
      <c r="D112" s="420"/>
      <c r="E112" s="626" t="s">
        <v>264</v>
      </c>
      <c r="F112" s="627"/>
      <c r="G112" s="627"/>
      <c r="H112" s="627"/>
      <c r="I112" s="421"/>
      <c r="J112" s="421"/>
      <c r="K112" s="420"/>
      <c r="L112" s="422" t="s">
        <v>265</v>
      </c>
      <c r="M112" s="420"/>
    </row>
    <row r="113" spans="1:13" ht="18" customHeight="1">
      <c r="A113" s="624" t="s">
        <v>266</v>
      </c>
      <c r="B113" s="625"/>
      <c r="C113" s="423" t="s">
        <v>16</v>
      </c>
      <c r="D113" s="424"/>
      <c r="E113" s="425" t="s">
        <v>17</v>
      </c>
      <c r="F113" s="426" t="s">
        <v>18</v>
      </c>
      <c r="G113" s="427" t="s">
        <v>19</v>
      </c>
      <c r="H113" s="427"/>
      <c r="I113" s="428" t="s">
        <v>20</v>
      </c>
      <c r="J113" s="428" t="s">
        <v>21</v>
      </c>
      <c r="K113" s="424"/>
      <c r="L113" s="429" t="s">
        <v>22</v>
      </c>
      <c r="M113" s="430"/>
    </row>
    <row r="114" spans="1:13" ht="15.75" customHeight="1">
      <c r="A114" s="431"/>
      <c r="B114" s="421"/>
      <c r="C114" s="418"/>
      <c r="D114" s="420"/>
      <c r="E114" s="432" t="s">
        <v>23</v>
      </c>
      <c r="F114" s="433"/>
      <c r="G114" s="434" t="s">
        <v>24</v>
      </c>
      <c r="H114" s="425" t="s">
        <v>5</v>
      </c>
      <c r="I114" s="428" t="s">
        <v>25</v>
      </c>
      <c r="J114" s="435" t="s">
        <v>26</v>
      </c>
      <c r="K114" s="420"/>
      <c r="L114" s="432" t="s">
        <v>27</v>
      </c>
      <c r="M114" s="436" t="s">
        <v>28</v>
      </c>
    </row>
    <row r="115" spans="1:13">
      <c r="A115" s="437"/>
      <c r="B115" s="438"/>
      <c r="C115" s="439"/>
      <c r="D115" s="440"/>
      <c r="E115" s="438"/>
      <c r="F115" s="441"/>
      <c r="G115" s="439"/>
      <c r="H115" s="438"/>
      <c r="I115" s="428"/>
      <c r="J115" s="428"/>
      <c r="K115" s="440"/>
      <c r="L115" s="442" t="s">
        <v>29</v>
      </c>
      <c r="M115" s="443" t="s">
        <v>30</v>
      </c>
    </row>
    <row r="116" spans="1:13">
      <c r="A116" s="444">
        <v>1</v>
      </c>
      <c r="B116" s="445"/>
      <c r="C116" s="444">
        <v>2</v>
      </c>
      <c r="D116" s="446"/>
      <c r="E116" s="445">
        <v>3</v>
      </c>
      <c r="F116" s="447">
        <v>4</v>
      </c>
      <c r="G116" s="445">
        <v>5</v>
      </c>
      <c r="H116" s="447">
        <v>6</v>
      </c>
      <c r="I116" s="447">
        <v>7</v>
      </c>
      <c r="J116" s="447">
        <v>8</v>
      </c>
      <c r="K116" s="445"/>
      <c r="L116" s="447">
        <v>9</v>
      </c>
      <c r="M116" s="446">
        <v>10</v>
      </c>
    </row>
    <row r="117" spans="1:13" ht="18.95" customHeight="1">
      <c r="A117" s="89" t="s">
        <v>59</v>
      </c>
      <c r="B117" s="90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89" t="s">
        <v>60</v>
      </c>
      <c r="B118" s="90"/>
      <c r="C118" s="83" t="str">
        <f>JL!O15</f>
        <v>Italská rajčatová s těstovinou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89" t="s">
        <v>72</v>
      </c>
      <c r="B119" s="93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89" t="s">
        <v>73</v>
      </c>
      <c r="B120" s="97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89" t="s">
        <v>74</v>
      </c>
      <c r="B121" s="97"/>
      <c r="C121" s="94" t="str">
        <f>JL!O27</f>
        <v>Hrachová kaše, smažená cibulka, sázené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89" t="s">
        <v>75</v>
      </c>
      <c r="B122" s="98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19"/>
      <c r="D123" s="620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225" t="s">
        <v>107</v>
      </c>
      <c r="B124" s="85"/>
      <c r="C124" s="94" t="str">
        <f>'JL ŠKOLKA'!J8</f>
        <v>Vícezrnný rohlík, cizrnová pomazánka, ředkvičky</v>
      </c>
      <c r="D124" s="9"/>
      <c r="E124" s="19" t="s">
        <v>108</v>
      </c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225" t="s">
        <v>106</v>
      </c>
      <c r="B125" s="8"/>
      <c r="C125" s="224" t="str">
        <f>'JL ŠKOLKA'!J20</f>
        <v>Tvaroh s lesním ovocem, rohlík</v>
      </c>
      <c r="D125" s="102"/>
      <c r="E125" s="19" t="s">
        <v>108</v>
      </c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181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1" t="s">
        <v>49</v>
      </c>
      <c r="B135" s="622"/>
      <c r="C135" s="622"/>
      <c r="D135" s="622"/>
      <c r="E135" s="622"/>
      <c r="F135" s="622"/>
      <c r="G135" s="622"/>
      <c r="H135" s="622"/>
      <c r="I135" s="622"/>
      <c r="J135" s="622"/>
      <c r="K135" s="622"/>
      <c r="L135" s="622"/>
      <c r="M135" s="623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J133" sqref="J13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45803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105</v>
      </c>
      <c r="E3" s="40"/>
      <c r="F3" s="40"/>
      <c r="G3" s="40"/>
      <c r="H3" s="39" t="s">
        <v>14</v>
      </c>
      <c r="I3" s="185"/>
      <c r="J3" s="187"/>
      <c r="K3" s="186"/>
      <c r="L3" s="187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8" t="s">
        <v>59</v>
      </c>
      <c r="B9" s="189"/>
      <c r="C9" s="83" t="str">
        <f>JL!C12</f>
        <v>Polévka s bramborami a zeleninou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8" t="s">
        <v>60</v>
      </c>
      <c r="B10" s="189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8" t="s">
        <v>83</v>
      </c>
      <c r="B11" s="190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8" t="s">
        <v>85</v>
      </c>
      <c r="B12" s="191"/>
      <c r="C12" s="94" t="str">
        <f>JL!C23</f>
        <v>Uzené maso, nastavovaná kaše s krupkami a česnekem,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8" t="s">
        <v>84</v>
      </c>
      <c r="B13" s="191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8" t="s">
        <v>86</v>
      </c>
      <c r="B14" s="192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19"/>
      <c r="D15" s="620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181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1" t="s">
        <v>49</v>
      </c>
      <c r="B27" s="622"/>
      <c r="C27" s="622"/>
      <c r="D27" s="622"/>
      <c r="E27" s="622"/>
      <c r="F27" s="622"/>
      <c r="G27" s="622"/>
      <c r="H27" s="622"/>
      <c r="I27" s="622"/>
      <c r="J27" s="622"/>
      <c r="K27" s="622"/>
      <c r="L27" s="622"/>
      <c r="M27" s="623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45804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ZŠ BROUČCI</v>
      </c>
      <c r="E30" s="40"/>
      <c r="F30" s="40"/>
      <c r="G30" s="40"/>
      <c r="H30" s="39" t="s">
        <v>14</v>
      </c>
      <c r="I30" s="84">
        <f>I3</f>
        <v>0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89" t="s">
        <v>59</v>
      </c>
      <c r="B36" s="90"/>
      <c r="C36" s="105" t="str">
        <f>JL!F12</f>
        <v>Hovězí vývar s těstovinou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89" t="s">
        <v>60</v>
      </c>
      <c r="B37" s="90"/>
      <c r="C37" s="83" t="str">
        <f>JL!F15</f>
        <v>Drštková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89" t="s">
        <v>72</v>
      </c>
      <c r="B38" s="93"/>
      <c r="C38" s="94" t="str">
        <f>JL!F19</f>
        <v>Hamburská vepřová kýta, houskové knedlíky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89" t="s">
        <v>73</v>
      </c>
      <c r="B39" s="97"/>
      <c r="C39" s="94" t="str">
        <f>JL!F23</f>
        <v>Kuřecí pikantní směs na asijský způsob, basmati rýže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89" t="s">
        <v>74</v>
      </c>
      <c r="B40" s="97"/>
      <c r="C40" s="94" t="str">
        <f>JL!F27</f>
        <v>Dukátové buchtičky s vanilkovým krémem šodó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89" t="s">
        <v>75</v>
      </c>
      <c r="B41" s="98"/>
      <c r="C41" s="94">
        <f>JL!F32</f>
        <v>0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19"/>
      <c r="D42" s="620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181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1" t="s">
        <v>49</v>
      </c>
      <c r="B54" s="622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3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45805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ZŠ BROUČCI</v>
      </c>
      <c r="E57" s="40"/>
      <c r="F57" s="40"/>
      <c r="G57" s="40"/>
      <c r="H57" s="39" t="s">
        <v>14</v>
      </c>
      <c r="I57" s="84">
        <f>I3</f>
        <v>0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89" t="s">
        <v>59</v>
      </c>
      <c r="B63" s="90"/>
      <c r="C63" s="105" t="str">
        <f>JL!I12</f>
        <v>Drůbeží vývar s kuskusem a zeleninou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89" t="s">
        <v>60</v>
      </c>
      <c r="B64" s="90"/>
      <c r="C64" s="83" t="str">
        <f>JL!I15</f>
        <v>Frankfurtská s bramborem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89" t="s">
        <v>72</v>
      </c>
      <c r="B65" s="93"/>
      <c r="C65" s="94" t="str">
        <f>JL!I19</f>
        <v>Znojemská hovězí pečeně s okurkami a slaninou, dušená rýže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89" t="s">
        <v>73</v>
      </c>
      <c r="B66" s="97"/>
      <c r="C66" s="94" t="str">
        <f>JL!I23</f>
        <v xml:space="preserve">Zapečené šunkofleky s vejci, okurka 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89" t="s">
        <v>74</v>
      </c>
      <c r="B67" s="97"/>
      <c r="C67" s="94" t="str">
        <f>JL!I27</f>
        <v xml:space="preserve">Bramborové Gnocchi s omáčkou tři sýry, sypané pórkem a sýrem 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89" t="s">
        <v>75</v>
      </c>
      <c r="B68" s="98"/>
      <c r="C68" s="94" t="str">
        <f>JL!H32</f>
        <v>4.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19"/>
      <c r="D69" s="620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181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1" t="s">
        <v>49</v>
      </c>
      <c r="B81" s="622"/>
      <c r="C81" s="622"/>
      <c r="D81" s="622"/>
      <c r="E81" s="622"/>
      <c r="F81" s="622"/>
      <c r="G81" s="622"/>
      <c r="H81" s="622"/>
      <c r="I81" s="622"/>
      <c r="J81" s="622"/>
      <c r="K81" s="622"/>
      <c r="L81" s="622"/>
      <c r="M81" s="623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45806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ZŠ BROUČCI</v>
      </c>
      <c r="E84" s="40"/>
      <c r="F84" s="40"/>
      <c r="G84" s="40"/>
      <c r="H84" s="39" t="s">
        <v>14</v>
      </c>
      <c r="I84" s="84">
        <f>I57</f>
        <v>0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89" t="s">
        <v>59</v>
      </c>
      <c r="B90" s="90"/>
      <c r="C90" s="83" t="str">
        <f>JL!L12</f>
        <v>Hovězí vývar s játrovou rýží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89" t="s">
        <v>60</v>
      </c>
      <c r="B91" s="90"/>
      <c r="C91" s="83" t="str">
        <f>JL!L15</f>
        <v>Pórková s vejcem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89" t="s">
        <v>72</v>
      </c>
      <c r="B92" s="93"/>
      <c r="C92" s="94" t="str">
        <f>JL!L19</f>
        <v>Pečená staročeská krkovička, dušený špenát, houskové knedlíky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89" t="s">
        <v>73</v>
      </c>
      <c r="B93" s="97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89" t="s">
        <v>74</v>
      </c>
      <c r="B94" s="97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89" t="s">
        <v>75</v>
      </c>
      <c r="B95" s="98"/>
      <c r="C95" s="94" t="str">
        <f>JL!L32</f>
        <v>Hovězí nudličky Sweet and sour (sladkokyselé hovězí),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19"/>
      <c r="D96" s="620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181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1" t="s">
        <v>49</v>
      </c>
      <c r="B108" s="622"/>
      <c r="C108" s="622"/>
      <c r="D108" s="622"/>
      <c r="E108" s="622"/>
      <c r="F108" s="622"/>
      <c r="G108" s="622"/>
      <c r="H108" s="622"/>
      <c r="I108" s="622"/>
      <c r="J108" s="622"/>
      <c r="K108" s="622"/>
      <c r="L108" s="622"/>
      <c r="M108" s="623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ZŠ BROUČCI</v>
      </c>
      <c r="E111" s="40"/>
      <c r="F111" s="40"/>
      <c r="G111" s="40"/>
      <c r="H111" s="39" t="s">
        <v>14</v>
      </c>
      <c r="I111" s="84">
        <f>I84</f>
        <v>0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89" t="s">
        <v>59</v>
      </c>
      <c r="B117" s="90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89" t="s">
        <v>60</v>
      </c>
      <c r="B118" s="90"/>
      <c r="C118" s="83" t="str">
        <f>JL!O15</f>
        <v>Italská rajčatová s těstovinou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89" t="s">
        <v>72</v>
      </c>
      <c r="B119" s="93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89" t="s">
        <v>73</v>
      </c>
      <c r="B120" s="97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89" t="s">
        <v>74</v>
      </c>
      <c r="B121" s="97"/>
      <c r="C121" s="94" t="str">
        <f>JL!O27</f>
        <v>Hrachová kaše, smažená cibulka, sázené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89" t="s">
        <v>75</v>
      </c>
      <c r="B122" s="98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19"/>
      <c r="D123" s="620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181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1" t="s">
        <v>49</v>
      </c>
      <c r="B135" s="622"/>
      <c r="C135" s="622"/>
      <c r="D135" s="622"/>
      <c r="E135" s="622"/>
      <c r="F135" s="622"/>
      <c r="G135" s="622"/>
      <c r="H135" s="622"/>
      <c r="I135" s="622"/>
      <c r="J135" s="622"/>
      <c r="K135" s="622"/>
      <c r="L135" s="622"/>
      <c r="M135" s="62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8E29-57CB-447D-9220-67F741B82977}">
  <sheetPr>
    <tabColor theme="6" tint="-0.249977111117893"/>
  </sheetPr>
  <dimension ref="A1:M137"/>
  <sheetViews>
    <sheetView workbookViewId="0">
      <selection activeCell="J43" sqref="J4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59" t="s">
        <v>41</v>
      </c>
      <c r="B1" s="35"/>
      <c r="C1" s="35"/>
      <c r="D1" s="35"/>
      <c r="E1" s="35"/>
      <c r="F1" s="35"/>
      <c r="G1" s="36"/>
      <c r="H1" s="260" t="s">
        <v>11</v>
      </c>
      <c r="I1" s="37">
        <f>JL!B10</f>
        <v>45803</v>
      </c>
      <c r="J1" s="35"/>
      <c r="K1" s="35"/>
      <c r="L1" s="35"/>
      <c r="M1" s="261"/>
    </row>
    <row r="2" spans="1:13" ht="16.5" customHeight="1">
      <c r="A2" s="262" t="s">
        <v>12</v>
      </c>
      <c r="B2" s="263"/>
      <c r="C2" s="196"/>
      <c r="D2" s="264" t="s">
        <v>13</v>
      </c>
      <c r="E2" s="263"/>
      <c r="F2" s="263"/>
      <c r="G2" s="263"/>
      <c r="H2" s="262" t="s">
        <v>14</v>
      </c>
      <c r="I2" s="265" t="s">
        <v>69</v>
      </c>
      <c r="J2" s="263"/>
      <c r="K2" s="263"/>
      <c r="L2" s="263"/>
      <c r="M2" s="196"/>
    </row>
    <row r="3" spans="1:13" ht="16.5" customHeight="1">
      <c r="A3" s="39" t="s">
        <v>15</v>
      </c>
      <c r="B3" s="40"/>
      <c r="C3" s="196"/>
      <c r="D3" s="53" t="s">
        <v>160</v>
      </c>
      <c r="E3" s="40"/>
      <c r="F3" s="40"/>
      <c r="G3" s="40"/>
      <c r="H3" s="39" t="s">
        <v>14</v>
      </c>
      <c r="I3" s="84"/>
      <c r="J3" s="40"/>
      <c r="K3" s="40"/>
      <c r="L3" s="40"/>
      <c r="M3" s="41"/>
    </row>
    <row r="4" spans="1:13" ht="12.95" customHeight="1">
      <c r="A4" s="418" t="s">
        <v>261</v>
      </c>
      <c r="B4" s="419" t="s">
        <v>262</v>
      </c>
      <c r="C4" s="418" t="s">
        <v>263</v>
      </c>
      <c r="D4" s="420"/>
      <c r="E4" s="626" t="s">
        <v>264</v>
      </c>
      <c r="F4" s="627"/>
      <c r="G4" s="627"/>
      <c r="H4" s="627"/>
      <c r="I4" s="421"/>
      <c r="J4" s="421"/>
      <c r="K4" s="420"/>
      <c r="L4" s="422" t="s">
        <v>265</v>
      </c>
      <c r="M4" s="420"/>
    </row>
    <row r="5" spans="1:13" ht="18" customHeight="1">
      <c r="A5" s="624" t="s">
        <v>266</v>
      </c>
      <c r="B5" s="625"/>
      <c r="C5" s="423" t="s">
        <v>16</v>
      </c>
      <c r="D5" s="424"/>
      <c r="E5" s="425" t="s">
        <v>17</v>
      </c>
      <c r="F5" s="426" t="s">
        <v>18</v>
      </c>
      <c r="G5" s="427" t="s">
        <v>19</v>
      </c>
      <c r="H5" s="427"/>
      <c r="I5" s="428" t="s">
        <v>20</v>
      </c>
      <c r="J5" s="428" t="s">
        <v>21</v>
      </c>
      <c r="K5" s="424"/>
      <c r="L5" s="429" t="s">
        <v>22</v>
      </c>
      <c r="M5" s="430"/>
    </row>
    <row r="6" spans="1:13" ht="15.75" customHeight="1">
      <c r="A6" s="431"/>
      <c r="B6" s="421"/>
      <c r="C6" s="418"/>
      <c r="D6" s="420"/>
      <c r="E6" s="432" t="s">
        <v>23</v>
      </c>
      <c r="F6" s="433"/>
      <c r="G6" s="434" t="s">
        <v>24</v>
      </c>
      <c r="H6" s="425" t="s">
        <v>5</v>
      </c>
      <c r="I6" s="428" t="s">
        <v>25</v>
      </c>
      <c r="J6" s="435" t="s">
        <v>26</v>
      </c>
      <c r="K6" s="420"/>
      <c r="L6" s="432" t="s">
        <v>27</v>
      </c>
      <c r="M6" s="436" t="s">
        <v>28</v>
      </c>
    </row>
    <row r="7" spans="1:13">
      <c r="A7" s="437"/>
      <c r="B7" s="438"/>
      <c r="C7" s="439"/>
      <c r="D7" s="440"/>
      <c r="E7" s="438"/>
      <c r="F7" s="441"/>
      <c r="G7" s="439"/>
      <c r="H7" s="438"/>
      <c r="I7" s="428"/>
      <c r="J7" s="428"/>
      <c r="K7" s="440"/>
      <c r="L7" s="442" t="s">
        <v>29</v>
      </c>
      <c r="M7" s="443" t="s">
        <v>30</v>
      </c>
    </row>
    <row r="8" spans="1:13">
      <c r="A8" s="444">
        <v>1</v>
      </c>
      <c r="B8" s="445"/>
      <c r="C8" s="444">
        <v>2</v>
      </c>
      <c r="D8" s="446"/>
      <c r="E8" s="445">
        <v>3</v>
      </c>
      <c r="F8" s="447">
        <v>4</v>
      </c>
      <c r="G8" s="445">
        <v>5</v>
      </c>
      <c r="H8" s="447">
        <v>6</v>
      </c>
      <c r="I8" s="447">
        <v>7</v>
      </c>
      <c r="J8" s="447">
        <v>8</v>
      </c>
      <c r="K8" s="445"/>
      <c r="L8" s="447">
        <v>9</v>
      </c>
      <c r="M8" s="446">
        <v>10</v>
      </c>
    </row>
    <row r="9" spans="1:13" ht="18.95" customHeight="1">
      <c r="A9" s="269" t="s">
        <v>59</v>
      </c>
      <c r="B9" s="270"/>
      <c r="C9" s="264" t="str">
        <f>JL!C12</f>
        <v>Polévka s bramborami a zeleninou</v>
      </c>
      <c r="D9" s="196"/>
      <c r="E9" s="268" t="s">
        <v>31</v>
      </c>
      <c r="F9" s="21"/>
      <c r="G9" s="271"/>
      <c r="H9" s="23"/>
      <c r="I9" s="23"/>
      <c r="J9" s="24"/>
      <c r="K9" s="85"/>
      <c r="L9" s="91"/>
      <c r="M9" s="266"/>
    </row>
    <row r="10" spans="1:13" ht="18.95" customHeight="1">
      <c r="A10" s="269" t="s">
        <v>60</v>
      </c>
      <c r="B10" s="270"/>
      <c r="C10" s="264" t="str">
        <f>JL!C15</f>
        <v>Hrachová</v>
      </c>
      <c r="D10" s="196"/>
      <c r="E10" s="87" t="s">
        <v>31</v>
      </c>
      <c r="F10" s="21"/>
      <c r="G10" s="92"/>
      <c r="H10" s="23"/>
      <c r="I10" s="25"/>
      <c r="J10" s="24"/>
      <c r="K10" s="263"/>
      <c r="L10" s="91"/>
      <c r="M10" s="196"/>
    </row>
    <row r="11" spans="1:13" ht="18.95" customHeight="1">
      <c r="A11" s="269" t="s">
        <v>83</v>
      </c>
      <c r="B11" s="190"/>
      <c r="C11" s="272" t="str">
        <f>JL!C19</f>
        <v>Vepřové výpečky na cibuli s česnekem, dušené zelí, bramborové knedlíky</v>
      </c>
      <c r="D11" s="196"/>
      <c r="E11" s="268" t="s">
        <v>31</v>
      </c>
      <c r="F11" s="21"/>
      <c r="G11" s="273"/>
      <c r="H11" s="95"/>
      <c r="I11" s="25"/>
      <c r="J11" s="24"/>
      <c r="K11" s="85"/>
      <c r="L11" s="96"/>
      <c r="M11" s="266"/>
    </row>
    <row r="12" spans="1:13" ht="18.95" customHeight="1">
      <c r="A12" s="269" t="s">
        <v>85</v>
      </c>
      <c r="B12" s="274"/>
      <c r="C12" s="272" t="str">
        <f>JL!C23</f>
        <v>Uzené maso, nastavovaná kaše s krupkami a česnekem, kyselá okurka</v>
      </c>
      <c r="D12" s="196"/>
      <c r="E12" s="87" t="s">
        <v>31</v>
      </c>
      <c r="F12" s="21"/>
      <c r="G12" s="273"/>
      <c r="H12" s="23"/>
      <c r="I12" s="25"/>
      <c r="J12" s="24"/>
      <c r="K12" s="263"/>
      <c r="L12" s="91"/>
      <c r="M12" s="196"/>
    </row>
    <row r="13" spans="1:13" ht="18.95" customHeight="1">
      <c r="A13" s="269" t="s">
        <v>84</v>
      </c>
      <c r="B13" s="274"/>
      <c r="C13" s="272" t="str">
        <f>JL!C27</f>
        <v>Kuskus se zeleninou a pečeným sojovým masem, strouhaný sýr</v>
      </c>
      <c r="D13" s="196"/>
      <c r="E13" s="268" t="s">
        <v>31</v>
      </c>
      <c r="F13" s="21"/>
      <c r="G13" s="273"/>
      <c r="H13" s="23"/>
      <c r="I13" s="27"/>
      <c r="J13" s="24"/>
      <c r="K13" s="263"/>
      <c r="L13" s="91"/>
      <c r="M13" s="196"/>
    </row>
    <row r="14" spans="1:13" ht="18.95" customHeight="1">
      <c r="A14" s="269" t="s">
        <v>162</v>
      </c>
      <c r="B14" s="192"/>
      <c r="C14" s="272" t="s">
        <v>163</v>
      </c>
      <c r="D14" s="196"/>
      <c r="E14" s="268" t="s">
        <v>31</v>
      </c>
      <c r="F14" s="21"/>
      <c r="G14" s="273"/>
      <c r="H14" s="23"/>
      <c r="I14" s="27"/>
      <c r="J14" s="24"/>
      <c r="K14" s="85"/>
      <c r="L14" s="96"/>
      <c r="M14" s="266"/>
    </row>
    <row r="15" spans="1:13" ht="18.95" customHeight="1">
      <c r="A15" s="414" t="s">
        <v>256</v>
      </c>
      <c r="B15" s="415"/>
      <c r="C15" s="628" t="str">
        <f>JL!C32</f>
        <v>Kuřecí steak na provensálském koření s drcenými rajčaty, smažené hranolky</v>
      </c>
      <c r="D15" s="629"/>
      <c r="E15" s="268"/>
      <c r="F15" s="21"/>
      <c r="G15" s="273"/>
      <c r="H15" s="23"/>
      <c r="I15" s="27"/>
      <c r="J15" s="24"/>
      <c r="K15" s="263"/>
      <c r="L15" s="91"/>
      <c r="M15" s="196"/>
    </row>
    <row r="16" spans="1:13" ht="18.95" customHeight="1">
      <c r="A16" s="264"/>
      <c r="B16" s="85"/>
      <c r="C16" s="264"/>
      <c r="D16" s="196"/>
      <c r="E16" s="268"/>
      <c r="F16" s="21"/>
      <c r="G16" s="275"/>
      <c r="H16" s="23"/>
      <c r="I16" s="27"/>
      <c r="J16" s="24"/>
      <c r="K16" s="85"/>
      <c r="L16" s="96"/>
      <c r="M16" s="266"/>
    </row>
    <row r="17" spans="1:13" ht="18.95" customHeight="1">
      <c r="A17" s="193"/>
      <c r="B17" s="263"/>
      <c r="C17" s="195"/>
      <c r="D17" s="276"/>
      <c r="E17" s="268"/>
      <c r="F17" s="21"/>
      <c r="G17" s="275"/>
      <c r="H17" s="23"/>
      <c r="I17" s="25"/>
      <c r="J17" s="24"/>
      <c r="K17" s="263"/>
      <c r="L17" s="91"/>
      <c r="M17" s="196"/>
    </row>
    <row r="18" spans="1:13" ht="36" customHeight="1">
      <c r="A18" s="193"/>
      <c r="B18" s="85"/>
      <c r="C18" s="195"/>
      <c r="D18" s="196"/>
      <c r="E18" s="268"/>
      <c r="F18" s="21"/>
      <c r="G18" s="275"/>
      <c r="H18" s="23"/>
      <c r="I18" s="27"/>
      <c r="J18" s="24"/>
      <c r="K18" s="85"/>
      <c r="L18" s="96"/>
      <c r="M18" s="266"/>
    </row>
    <row r="19" spans="1:13" ht="18.95" customHeight="1">
      <c r="A19" s="193"/>
      <c r="B19" s="263"/>
      <c r="C19" s="195"/>
      <c r="D19" s="196"/>
      <c r="E19" s="268"/>
      <c r="F19" s="21"/>
      <c r="G19" s="275"/>
      <c r="H19" s="23"/>
      <c r="I19" s="25"/>
      <c r="J19" s="24"/>
      <c r="K19" s="263"/>
      <c r="L19" s="91"/>
      <c r="M19" s="196"/>
    </row>
    <row r="20" spans="1:13" ht="18.95" customHeight="1">
      <c r="A20" s="264"/>
      <c r="B20" s="263"/>
      <c r="C20" s="264"/>
      <c r="D20" s="196"/>
      <c r="E20" s="268"/>
      <c r="F20" s="21"/>
      <c r="G20" s="275"/>
      <c r="H20" s="23"/>
      <c r="I20" s="25"/>
      <c r="J20" s="24"/>
      <c r="K20" s="263"/>
      <c r="L20" s="91"/>
      <c r="M20" s="196"/>
    </row>
    <row r="21" spans="1:13" ht="18.95" customHeight="1">
      <c r="A21" s="264"/>
      <c r="B21" s="263"/>
      <c r="C21" s="264"/>
      <c r="D21" s="263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266"/>
    </row>
    <row r="23" spans="1:13">
      <c r="A23" s="264" t="s">
        <v>44</v>
      </c>
      <c r="B23" s="263"/>
      <c r="C23" s="263"/>
      <c r="D23" s="263"/>
      <c r="E23" s="263"/>
      <c r="F23" s="263"/>
      <c r="G23" s="263"/>
      <c r="H23" s="277"/>
      <c r="I23" s="263"/>
      <c r="J23" s="263"/>
      <c r="K23" s="263"/>
      <c r="L23" s="263"/>
      <c r="M23" s="196"/>
    </row>
    <row r="24" spans="1:13">
      <c r="A24" s="264" t="s">
        <v>33</v>
      </c>
      <c r="B24" s="263"/>
      <c r="C24" s="263"/>
      <c r="D24" s="263"/>
      <c r="E24" s="263"/>
      <c r="F24" s="263"/>
      <c r="G24" s="263" t="s">
        <v>34</v>
      </c>
      <c r="H24" s="263"/>
      <c r="I24" s="263"/>
      <c r="J24" s="263" t="s">
        <v>35</v>
      </c>
      <c r="K24" s="263"/>
      <c r="L24" s="263"/>
      <c r="M24" s="196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181</v>
      </c>
      <c r="K25" s="85"/>
      <c r="L25" s="85"/>
      <c r="M25" s="26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30" t="s">
        <v>49</v>
      </c>
      <c r="B27" s="631"/>
      <c r="C27" s="631"/>
      <c r="D27" s="631"/>
      <c r="E27" s="631"/>
      <c r="F27" s="631"/>
      <c r="G27" s="631"/>
      <c r="H27" s="631"/>
      <c r="I27" s="631"/>
      <c r="J27" s="631"/>
      <c r="K27" s="631"/>
      <c r="L27" s="631"/>
      <c r="M27" s="632"/>
    </row>
    <row r="28" spans="1:13" ht="35.1" customHeight="1">
      <c r="A28" s="259" t="s">
        <v>41</v>
      </c>
      <c r="B28" s="35"/>
      <c r="C28" s="35"/>
      <c r="D28" s="35"/>
      <c r="E28" s="35"/>
      <c r="F28" s="35"/>
      <c r="G28" s="36"/>
      <c r="H28" s="260" t="s">
        <v>11</v>
      </c>
      <c r="I28" s="37">
        <f>I1+1</f>
        <v>45804</v>
      </c>
      <c r="J28" s="35"/>
      <c r="K28" s="35"/>
      <c r="L28" s="35"/>
      <c r="M28" s="261"/>
    </row>
    <row r="29" spans="1:13" ht="16.5" customHeight="1">
      <c r="A29" s="262" t="s">
        <v>12</v>
      </c>
      <c r="B29" s="263"/>
      <c r="C29" s="196"/>
      <c r="D29" s="264" t="s">
        <v>13</v>
      </c>
      <c r="E29" s="263"/>
      <c r="F29" s="263"/>
      <c r="G29" s="263"/>
      <c r="H29" s="262" t="s">
        <v>14</v>
      </c>
      <c r="I29" s="265" t="s">
        <v>43</v>
      </c>
      <c r="J29" s="263"/>
      <c r="K29" s="263"/>
      <c r="L29" s="263"/>
      <c r="M29" s="196"/>
    </row>
    <row r="30" spans="1:13" ht="16.5" customHeight="1">
      <c r="A30" s="39" t="s">
        <v>15</v>
      </c>
      <c r="B30" s="40"/>
      <c r="C30" s="196"/>
      <c r="D30" s="53" t="str">
        <f>D3</f>
        <v>AEROSOL SERVICES</v>
      </c>
      <c r="E30" s="40"/>
      <c r="F30" s="40"/>
      <c r="G30" s="40"/>
      <c r="H30" s="39" t="s">
        <v>14</v>
      </c>
      <c r="I30" s="84">
        <f>I3</f>
        <v>0</v>
      </c>
      <c r="J30" s="40"/>
      <c r="K30" s="40"/>
      <c r="L30" s="40"/>
      <c r="M30" s="41"/>
    </row>
    <row r="31" spans="1:13" ht="12.95" customHeight="1">
      <c r="A31" s="418" t="s">
        <v>261</v>
      </c>
      <c r="B31" s="419" t="s">
        <v>262</v>
      </c>
      <c r="C31" s="418" t="s">
        <v>263</v>
      </c>
      <c r="D31" s="420"/>
      <c r="E31" s="626" t="s">
        <v>264</v>
      </c>
      <c r="F31" s="627"/>
      <c r="G31" s="627"/>
      <c r="H31" s="627"/>
      <c r="I31" s="421"/>
      <c r="J31" s="421"/>
      <c r="K31" s="420"/>
      <c r="L31" s="422" t="s">
        <v>265</v>
      </c>
      <c r="M31" s="420"/>
    </row>
    <row r="32" spans="1:13" ht="18" customHeight="1">
      <c r="A32" s="624" t="s">
        <v>266</v>
      </c>
      <c r="B32" s="625"/>
      <c r="C32" s="423" t="s">
        <v>16</v>
      </c>
      <c r="D32" s="424"/>
      <c r="E32" s="425" t="s">
        <v>17</v>
      </c>
      <c r="F32" s="426" t="s">
        <v>18</v>
      </c>
      <c r="G32" s="427" t="s">
        <v>19</v>
      </c>
      <c r="H32" s="427"/>
      <c r="I32" s="428" t="s">
        <v>20</v>
      </c>
      <c r="J32" s="428" t="s">
        <v>21</v>
      </c>
      <c r="K32" s="424"/>
      <c r="L32" s="429" t="s">
        <v>22</v>
      </c>
      <c r="M32" s="430"/>
    </row>
    <row r="33" spans="1:13" ht="15.75" customHeight="1">
      <c r="A33" s="431"/>
      <c r="B33" s="421"/>
      <c r="C33" s="418"/>
      <c r="D33" s="420"/>
      <c r="E33" s="432" t="s">
        <v>23</v>
      </c>
      <c r="F33" s="433"/>
      <c r="G33" s="434" t="s">
        <v>24</v>
      </c>
      <c r="H33" s="425" t="s">
        <v>5</v>
      </c>
      <c r="I33" s="428" t="s">
        <v>25</v>
      </c>
      <c r="J33" s="435" t="s">
        <v>26</v>
      </c>
      <c r="K33" s="420"/>
      <c r="L33" s="432" t="s">
        <v>27</v>
      </c>
      <c r="M33" s="436" t="s">
        <v>28</v>
      </c>
    </row>
    <row r="34" spans="1:13">
      <c r="A34" s="437"/>
      <c r="B34" s="438"/>
      <c r="C34" s="439"/>
      <c r="D34" s="440"/>
      <c r="E34" s="438"/>
      <c r="F34" s="441"/>
      <c r="G34" s="439"/>
      <c r="H34" s="438"/>
      <c r="I34" s="428"/>
      <c r="J34" s="428"/>
      <c r="K34" s="440"/>
      <c r="L34" s="442" t="s">
        <v>29</v>
      </c>
      <c r="M34" s="443" t="s">
        <v>30</v>
      </c>
    </row>
    <row r="35" spans="1:13">
      <c r="A35" s="444">
        <v>1</v>
      </c>
      <c r="B35" s="445"/>
      <c r="C35" s="444">
        <v>2</v>
      </c>
      <c r="D35" s="446"/>
      <c r="E35" s="445">
        <v>3</v>
      </c>
      <c r="F35" s="447">
        <v>4</v>
      </c>
      <c r="G35" s="445">
        <v>5</v>
      </c>
      <c r="H35" s="447">
        <v>6</v>
      </c>
      <c r="I35" s="447">
        <v>7</v>
      </c>
      <c r="J35" s="447">
        <v>8</v>
      </c>
      <c r="K35" s="445"/>
      <c r="L35" s="447">
        <v>9</v>
      </c>
      <c r="M35" s="446">
        <v>10</v>
      </c>
    </row>
    <row r="36" spans="1:13" ht="18.95" customHeight="1">
      <c r="A36" s="269" t="s">
        <v>59</v>
      </c>
      <c r="B36" s="270"/>
      <c r="C36" s="278" t="str">
        <f>JL!F12</f>
        <v>Hovězí vývar s těstovinou</v>
      </c>
      <c r="D36" s="196"/>
      <c r="E36" s="268" t="s">
        <v>31</v>
      </c>
      <c r="F36" s="79"/>
      <c r="G36" s="271"/>
      <c r="H36" s="23"/>
      <c r="I36" s="23"/>
      <c r="J36" s="24"/>
      <c r="K36" s="85"/>
      <c r="L36" s="91"/>
      <c r="M36" s="266"/>
    </row>
    <row r="37" spans="1:13" ht="18.95" customHeight="1">
      <c r="A37" s="269" t="s">
        <v>60</v>
      </c>
      <c r="B37" s="270"/>
      <c r="C37" s="264" t="str">
        <f>JL!F15</f>
        <v>Drštková</v>
      </c>
      <c r="D37" s="196"/>
      <c r="E37" s="87" t="s">
        <v>31</v>
      </c>
      <c r="F37" s="79"/>
      <c r="G37" s="92"/>
      <c r="H37" s="23"/>
      <c r="I37" s="25"/>
      <c r="J37" s="24"/>
      <c r="K37" s="263"/>
      <c r="L37" s="91"/>
      <c r="M37" s="196"/>
    </row>
    <row r="38" spans="1:13" ht="18.95" customHeight="1">
      <c r="A38" s="269" t="s">
        <v>83</v>
      </c>
      <c r="B38" s="190"/>
      <c r="C38" s="272" t="str">
        <f>JL!F19</f>
        <v>Hamburská vepřová kýta, houskové knedlíky</v>
      </c>
      <c r="D38" s="196"/>
      <c r="E38" s="268" t="s">
        <v>31</v>
      </c>
      <c r="F38" s="79"/>
      <c r="G38" s="279"/>
      <c r="H38" s="23"/>
      <c r="I38" s="25"/>
      <c r="J38" s="24"/>
      <c r="K38" s="85"/>
      <c r="L38" s="96"/>
      <c r="M38" s="266"/>
    </row>
    <row r="39" spans="1:13" ht="18.95" customHeight="1">
      <c r="A39" s="269" t="s">
        <v>85</v>
      </c>
      <c r="B39" s="274"/>
      <c r="C39" s="272" t="str">
        <f>JL!F23</f>
        <v>Kuřecí pikantní směs na asijský způsob, basmati rýže</v>
      </c>
      <c r="D39" s="196"/>
      <c r="E39" s="87" t="s">
        <v>31</v>
      </c>
      <c r="F39" s="79"/>
      <c r="G39" s="273"/>
      <c r="H39" s="23"/>
      <c r="I39" s="27"/>
      <c r="J39" s="24"/>
      <c r="K39" s="85"/>
      <c r="L39" s="96"/>
      <c r="M39" s="266"/>
    </row>
    <row r="40" spans="1:13" ht="18.95" customHeight="1">
      <c r="A40" s="269" t="s">
        <v>84</v>
      </c>
      <c r="B40" s="274"/>
      <c r="C40" s="272" t="str">
        <f>JL!F27</f>
        <v>Dukátové buchtičky s vanilkovým krémem šodó</v>
      </c>
      <c r="D40" s="196"/>
      <c r="E40" s="268" t="s">
        <v>31</v>
      </c>
      <c r="F40" s="79"/>
      <c r="G40" s="273"/>
      <c r="H40" s="23"/>
      <c r="I40" s="27"/>
      <c r="J40" s="24"/>
      <c r="K40" s="263"/>
      <c r="L40" s="91"/>
      <c r="M40" s="196"/>
    </row>
    <row r="41" spans="1:13" ht="18.95" customHeight="1">
      <c r="A41" s="269" t="s">
        <v>162</v>
      </c>
      <c r="B41" s="192"/>
      <c r="C41" s="272" t="s">
        <v>163</v>
      </c>
      <c r="D41" s="196"/>
      <c r="E41" s="268" t="s">
        <v>31</v>
      </c>
      <c r="F41" s="79"/>
      <c r="G41" s="273"/>
      <c r="H41" s="23"/>
      <c r="I41" s="27"/>
      <c r="J41" s="24"/>
      <c r="K41" s="85"/>
      <c r="L41" s="96"/>
      <c r="M41" s="266"/>
    </row>
    <row r="42" spans="1:13" ht="18.95" customHeight="1">
      <c r="A42" s="414" t="s">
        <v>256</v>
      </c>
      <c r="B42" s="415"/>
      <c r="C42" s="628" t="str">
        <f>JL!E32</f>
        <v>Pečená kuřecí křídla s pikantní BBQ marinádou, čerstvý chléb,  americký dressing</v>
      </c>
      <c r="D42" s="629"/>
      <c r="E42" s="268"/>
      <c r="F42" s="21"/>
      <c r="G42" s="273"/>
      <c r="H42" s="23"/>
      <c r="I42" s="27"/>
      <c r="J42" s="24"/>
      <c r="K42" s="263"/>
      <c r="L42" s="91"/>
      <c r="M42" s="196"/>
    </row>
    <row r="43" spans="1:13" ht="18.95" customHeight="1">
      <c r="A43" s="264"/>
      <c r="B43" s="85"/>
      <c r="C43" s="264"/>
      <c r="D43" s="196"/>
      <c r="E43" s="268"/>
      <c r="F43" s="79"/>
      <c r="G43" s="275"/>
      <c r="H43" s="23"/>
      <c r="I43" s="27"/>
      <c r="J43" s="24"/>
      <c r="K43" s="85"/>
      <c r="L43" s="96"/>
      <c r="M43" s="266"/>
    </row>
    <row r="44" spans="1:13" ht="18.95" customHeight="1">
      <c r="A44" s="264"/>
      <c r="B44" s="263"/>
      <c r="C44" s="280"/>
      <c r="D44" s="276"/>
      <c r="E44" s="268"/>
      <c r="F44" s="21"/>
      <c r="G44" s="275"/>
      <c r="H44" s="23"/>
      <c r="I44" s="25"/>
      <c r="J44" s="24"/>
      <c r="K44" s="263"/>
      <c r="L44" s="91"/>
      <c r="M44" s="196"/>
    </row>
    <row r="45" spans="1:13" ht="36" customHeight="1">
      <c r="A45" s="267"/>
      <c r="B45" s="85"/>
      <c r="C45" s="264"/>
      <c r="D45" s="196"/>
      <c r="E45" s="268"/>
      <c r="F45" s="21"/>
      <c r="G45" s="275"/>
      <c r="H45" s="23"/>
      <c r="I45" s="27"/>
      <c r="J45" s="24"/>
      <c r="K45" s="85"/>
      <c r="L45" s="96"/>
      <c r="M45" s="266"/>
    </row>
    <row r="46" spans="1:13" ht="18.95" customHeight="1">
      <c r="A46" s="264"/>
      <c r="B46" s="263"/>
      <c r="C46" s="264"/>
      <c r="D46" s="196"/>
      <c r="E46" s="268"/>
      <c r="F46" s="21"/>
      <c r="G46" s="275"/>
      <c r="H46" s="23"/>
      <c r="I46" s="25"/>
      <c r="J46" s="24"/>
      <c r="K46" s="263"/>
      <c r="L46" s="91"/>
      <c r="M46" s="196"/>
    </row>
    <row r="47" spans="1:13" ht="18.95" customHeight="1">
      <c r="A47" s="264"/>
      <c r="B47" s="263"/>
      <c r="C47" s="264"/>
      <c r="D47" s="196"/>
      <c r="E47" s="268"/>
      <c r="F47" s="21"/>
      <c r="G47" s="275"/>
      <c r="H47" s="23"/>
      <c r="I47" s="25"/>
      <c r="J47" s="24"/>
      <c r="K47" s="263"/>
      <c r="L47" s="91"/>
      <c r="M47" s="196"/>
    </row>
    <row r="48" spans="1:13" ht="18.95" customHeight="1">
      <c r="A48" s="264"/>
      <c r="B48" s="263"/>
      <c r="C48" s="264"/>
      <c r="D48" s="263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266"/>
    </row>
    <row r="50" spans="1:13">
      <c r="A50" s="264" t="s">
        <v>44</v>
      </c>
      <c r="B50" s="263"/>
      <c r="C50" s="263"/>
      <c r="D50" s="263"/>
      <c r="E50" s="263"/>
      <c r="F50" s="263"/>
      <c r="G50" s="263"/>
      <c r="H50" s="277"/>
      <c r="I50" s="263"/>
      <c r="J50" s="263"/>
      <c r="K50" s="263"/>
      <c r="L50" s="263"/>
      <c r="M50" s="196"/>
    </row>
    <row r="51" spans="1:13">
      <c r="A51" s="264" t="s">
        <v>33</v>
      </c>
      <c r="B51" s="263"/>
      <c r="C51" s="263"/>
      <c r="D51" s="263"/>
      <c r="E51" s="263"/>
      <c r="F51" s="263"/>
      <c r="G51" s="263" t="s">
        <v>34</v>
      </c>
      <c r="H51" s="263"/>
      <c r="I51" s="263"/>
      <c r="J51" s="263" t="s">
        <v>35</v>
      </c>
      <c r="K51" s="263"/>
      <c r="L51" s="263"/>
      <c r="M51" s="196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181</v>
      </c>
      <c r="K52" s="85"/>
      <c r="L52" s="85"/>
      <c r="M52" s="26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30" t="s">
        <v>49</v>
      </c>
      <c r="B54" s="631"/>
      <c r="C54" s="631"/>
      <c r="D54" s="631"/>
      <c r="E54" s="631"/>
      <c r="F54" s="631"/>
      <c r="G54" s="631"/>
      <c r="H54" s="631"/>
      <c r="I54" s="631"/>
      <c r="J54" s="631"/>
      <c r="K54" s="631"/>
      <c r="L54" s="631"/>
      <c r="M54" s="632"/>
    </row>
    <row r="55" spans="1:13" ht="35.1" customHeight="1">
      <c r="A55" s="259" t="s">
        <v>41</v>
      </c>
      <c r="B55" s="35"/>
      <c r="C55" s="35"/>
      <c r="D55" s="35"/>
      <c r="E55" s="35"/>
      <c r="F55" s="35"/>
      <c r="G55" s="36"/>
      <c r="H55" s="260" t="s">
        <v>11</v>
      </c>
      <c r="I55" s="37">
        <f>I28+1</f>
        <v>45805</v>
      </c>
      <c r="J55" s="35"/>
      <c r="K55" s="35"/>
      <c r="L55" s="35"/>
      <c r="M55" s="261"/>
    </row>
    <row r="56" spans="1:13" ht="16.5" customHeight="1">
      <c r="A56" s="262" t="s">
        <v>12</v>
      </c>
      <c r="B56" s="263"/>
      <c r="C56" s="196"/>
      <c r="D56" s="264" t="s">
        <v>13</v>
      </c>
      <c r="E56" s="263"/>
      <c r="F56" s="263"/>
      <c r="G56" s="263"/>
      <c r="H56" s="262" t="s">
        <v>14</v>
      </c>
      <c r="I56" s="265" t="s">
        <v>43</v>
      </c>
      <c r="J56" s="263"/>
      <c r="K56" s="263"/>
      <c r="L56" s="263"/>
      <c r="M56" s="196"/>
    </row>
    <row r="57" spans="1:13" ht="16.5" customHeight="1">
      <c r="A57" s="39" t="s">
        <v>15</v>
      </c>
      <c r="B57" s="40"/>
      <c r="C57" s="196"/>
      <c r="D57" s="53" t="str">
        <f>D30</f>
        <v>AEROSOL SERVICES</v>
      </c>
      <c r="E57" s="40"/>
      <c r="F57" s="40"/>
      <c r="G57" s="40"/>
      <c r="H57" s="39" t="s">
        <v>14</v>
      </c>
      <c r="I57" s="84">
        <f>I30</f>
        <v>0</v>
      </c>
      <c r="J57" s="40"/>
      <c r="K57" s="40"/>
      <c r="L57" s="40"/>
      <c r="M57" s="41"/>
    </row>
    <row r="58" spans="1:13" ht="12.95" customHeight="1">
      <c r="A58" s="418" t="s">
        <v>261</v>
      </c>
      <c r="B58" s="419" t="s">
        <v>262</v>
      </c>
      <c r="C58" s="418" t="s">
        <v>263</v>
      </c>
      <c r="D58" s="420"/>
      <c r="E58" s="626" t="s">
        <v>264</v>
      </c>
      <c r="F58" s="627"/>
      <c r="G58" s="627"/>
      <c r="H58" s="627"/>
      <c r="I58" s="421"/>
      <c r="J58" s="421"/>
      <c r="K58" s="420"/>
      <c r="L58" s="422" t="s">
        <v>265</v>
      </c>
      <c r="M58" s="420"/>
    </row>
    <row r="59" spans="1:13" ht="18" customHeight="1">
      <c r="A59" s="624" t="s">
        <v>266</v>
      </c>
      <c r="B59" s="625"/>
      <c r="C59" s="423" t="s">
        <v>16</v>
      </c>
      <c r="D59" s="424"/>
      <c r="E59" s="425" t="s">
        <v>17</v>
      </c>
      <c r="F59" s="426" t="s">
        <v>18</v>
      </c>
      <c r="G59" s="427" t="s">
        <v>19</v>
      </c>
      <c r="H59" s="427"/>
      <c r="I59" s="428" t="s">
        <v>20</v>
      </c>
      <c r="J59" s="428" t="s">
        <v>21</v>
      </c>
      <c r="K59" s="424"/>
      <c r="L59" s="429" t="s">
        <v>22</v>
      </c>
      <c r="M59" s="430"/>
    </row>
    <row r="60" spans="1:13" ht="15.75" customHeight="1">
      <c r="A60" s="431"/>
      <c r="B60" s="421"/>
      <c r="C60" s="418"/>
      <c r="D60" s="420"/>
      <c r="E60" s="432" t="s">
        <v>23</v>
      </c>
      <c r="F60" s="433"/>
      <c r="G60" s="434" t="s">
        <v>24</v>
      </c>
      <c r="H60" s="425" t="s">
        <v>5</v>
      </c>
      <c r="I60" s="428" t="s">
        <v>25</v>
      </c>
      <c r="J60" s="435" t="s">
        <v>26</v>
      </c>
      <c r="K60" s="420"/>
      <c r="L60" s="432" t="s">
        <v>27</v>
      </c>
      <c r="M60" s="436" t="s">
        <v>28</v>
      </c>
    </row>
    <row r="61" spans="1:13">
      <c r="A61" s="437"/>
      <c r="B61" s="438"/>
      <c r="C61" s="439"/>
      <c r="D61" s="440"/>
      <c r="E61" s="438"/>
      <c r="F61" s="441"/>
      <c r="G61" s="439"/>
      <c r="H61" s="438"/>
      <c r="I61" s="428"/>
      <c r="J61" s="428"/>
      <c r="K61" s="440"/>
      <c r="L61" s="442" t="s">
        <v>29</v>
      </c>
      <c r="M61" s="443" t="s">
        <v>30</v>
      </c>
    </row>
    <row r="62" spans="1:13">
      <c r="A62" s="444">
        <v>1</v>
      </c>
      <c r="B62" s="445"/>
      <c r="C62" s="444">
        <v>2</v>
      </c>
      <c r="D62" s="446"/>
      <c r="E62" s="445">
        <v>3</v>
      </c>
      <c r="F62" s="447">
        <v>4</v>
      </c>
      <c r="G62" s="445">
        <v>5</v>
      </c>
      <c r="H62" s="447">
        <v>6</v>
      </c>
      <c r="I62" s="447">
        <v>7</v>
      </c>
      <c r="J62" s="447">
        <v>8</v>
      </c>
      <c r="K62" s="445"/>
      <c r="L62" s="447">
        <v>9</v>
      </c>
      <c r="M62" s="446">
        <v>10</v>
      </c>
    </row>
    <row r="63" spans="1:13" ht="18.95" customHeight="1">
      <c r="A63" s="269" t="s">
        <v>59</v>
      </c>
      <c r="B63" s="270"/>
      <c r="C63" s="278" t="str">
        <f>JL!I12</f>
        <v>Drůbeží vývar s kuskusem a zeleninou</v>
      </c>
      <c r="D63" s="196"/>
      <c r="E63" s="268" t="s">
        <v>31</v>
      </c>
      <c r="F63" s="79"/>
      <c r="G63" s="271"/>
      <c r="H63" s="23"/>
      <c r="I63" s="23"/>
      <c r="J63" s="24"/>
      <c r="K63" s="85"/>
      <c r="L63" s="91"/>
      <c r="M63" s="266"/>
    </row>
    <row r="64" spans="1:13" ht="18.95" customHeight="1">
      <c r="A64" s="269" t="s">
        <v>60</v>
      </c>
      <c r="B64" s="270"/>
      <c r="C64" s="264" t="str">
        <f>JL!I15</f>
        <v>Frankfurtská s bramborem</v>
      </c>
      <c r="D64" s="196"/>
      <c r="E64" s="87" t="s">
        <v>31</v>
      </c>
      <c r="F64" s="79"/>
      <c r="G64" s="92"/>
      <c r="H64" s="23"/>
      <c r="I64" s="25"/>
      <c r="J64" s="24"/>
      <c r="K64" s="263"/>
      <c r="L64" s="91"/>
      <c r="M64" s="196"/>
    </row>
    <row r="65" spans="1:13" ht="18.95" customHeight="1">
      <c r="A65" s="269" t="s">
        <v>83</v>
      </c>
      <c r="B65" s="190"/>
      <c r="C65" s="272" t="str">
        <f>JL!I19</f>
        <v>Znojemská hovězí pečeně s okurkami a slaninou, dušená rýže</v>
      </c>
      <c r="D65" s="196"/>
      <c r="E65" s="268" t="s">
        <v>31</v>
      </c>
      <c r="F65" s="79"/>
      <c r="G65" s="273"/>
      <c r="H65" s="23"/>
      <c r="I65" s="25"/>
      <c r="J65" s="24"/>
      <c r="K65" s="85"/>
      <c r="L65" s="96"/>
      <c r="M65" s="266"/>
    </row>
    <row r="66" spans="1:13" ht="18.95" customHeight="1">
      <c r="A66" s="269" t="s">
        <v>85</v>
      </c>
      <c r="B66" s="274"/>
      <c r="C66" s="272" t="str">
        <f>JL!I23</f>
        <v xml:space="preserve">Zapečené šunkofleky s vejci, okurka </v>
      </c>
      <c r="D66" s="196"/>
      <c r="E66" s="87" t="s">
        <v>31</v>
      </c>
      <c r="F66" s="79"/>
      <c r="G66" s="273"/>
      <c r="H66" s="23"/>
      <c r="I66" s="27"/>
      <c r="J66" s="24"/>
      <c r="K66" s="85"/>
      <c r="L66" s="96"/>
      <c r="M66" s="266"/>
    </row>
    <row r="67" spans="1:13" ht="18.95" customHeight="1">
      <c r="A67" s="269" t="s">
        <v>84</v>
      </c>
      <c r="B67" s="274"/>
      <c r="C67" s="272" t="str">
        <f>JL!I27</f>
        <v xml:space="preserve">Bramborové Gnocchi s omáčkou tři sýry, sypané pórkem a sýrem </v>
      </c>
      <c r="D67" s="196"/>
      <c r="E67" s="268" t="s">
        <v>31</v>
      </c>
      <c r="F67" s="79"/>
      <c r="G67" s="273"/>
      <c r="H67" s="23"/>
      <c r="I67" s="27"/>
      <c r="J67" s="24"/>
      <c r="K67" s="263"/>
      <c r="L67" s="91"/>
      <c r="M67" s="196"/>
    </row>
    <row r="68" spans="1:13" ht="18.95" customHeight="1">
      <c r="A68" s="269" t="s">
        <v>162</v>
      </c>
      <c r="B68" s="192"/>
      <c r="C68" s="272" t="s">
        <v>163</v>
      </c>
      <c r="D68" s="196"/>
      <c r="E68" s="268" t="s">
        <v>31</v>
      </c>
      <c r="F68" s="79"/>
      <c r="G68" s="273"/>
      <c r="H68" s="23"/>
      <c r="I68" s="27"/>
      <c r="J68" s="24"/>
      <c r="K68" s="85"/>
      <c r="L68" s="96"/>
      <c r="M68" s="266"/>
    </row>
    <row r="69" spans="1:13" ht="18.95" customHeight="1">
      <c r="A69" s="414" t="s">
        <v>256</v>
      </c>
      <c r="B69" s="415"/>
      <c r="C69" s="628" t="str">
        <f>JL!I32</f>
        <v>Přírodní medailonky z vepřové panenky, smažené bramborové rosties, lehký zelný salát s feferonkami</v>
      </c>
      <c r="D69" s="629"/>
      <c r="E69" s="268"/>
      <c r="F69" s="21"/>
      <c r="G69" s="273"/>
      <c r="H69" s="23"/>
      <c r="I69" s="27"/>
      <c r="J69" s="24"/>
      <c r="K69" s="263"/>
      <c r="L69" s="91"/>
      <c r="M69" s="196"/>
    </row>
    <row r="70" spans="1:13" ht="18.95" customHeight="1">
      <c r="A70" s="264"/>
      <c r="B70" s="85"/>
      <c r="C70" s="264"/>
      <c r="D70" s="196"/>
      <c r="E70" s="268"/>
      <c r="F70" s="79"/>
      <c r="G70" s="275"/>
      <c r="H70" s="23"/>
      <c r="I70" s="27"/>
      <c r="J70" s="24"/>
      <c r="K70" s="85"/>
      <c r="L70" s="96"/>
      <c r="M70" s="266"/>
    </row>
    <row r="71" spans="1:13" ht="18.95" customHeight="1">
      <c r="A71" s="264"/>
      <c r="B71" s="263"/>
      <c r="C71" s="280"/>
      <c r="D71" s="276"/>
      <c r="E71" s="268"/>
      <c r="F71" s="21"/>
      <c r="G71" s="275"/>
      <c r="H71" s="23"/>
      <c r="I71" s="25"/>
      <c r="J71" s="24"/>
      <c r="K71" s="263"/>
      <c r="L71" s="91"/>
      <c r="M71" s="196"/>
    </row>
    <row r="72" spans="1:13" ht="36" customHeight="1">
      <c r="A72" s="267"/>
      <c r="B72" s="85"/>
      <c r="C72" s="264"/>
      <c r="D72" s="196"/>
      <c r="E72" s="268"/>
      <c r="F72" s="21"/>
      <c r="G72" s="275"/>
      <c r="H72" s="23"/>
      <c r="I72" s="25"/>
      <c r="J72" s="24"/>
      <c r="K72" s="263"/>
      <c r="L72" s="91"/>
      <c r="M72" s="196"/>
    </row>
    <row r="73" spans="1:13" ht="18.95" customHeight="1">
      <c r="A73" s="264"/>
      <c r="B73" s="263"/>
      <c r="C73" s="264"/>
      <c r="D73" s="196"/>
      <c r="E73" s="268"/>
      <c r="F73" s="21"/>
      <c r="G73" s="275"/>
      <c r="H73" s="23"/>
      <c r="I73" s="27"/>
      <c r="J73" s="24"/>
      <c r="K73" s="85"/>
      <c r="L73" s="96"/>
      <c r="M73" s="266"/>
    </row>
    <row r="74" spans="1:13" ht="18.95" customHeight="1">
      <c r="A74" s="264"/>
      <c r="B74" s="263"/>
      <c r="C74" s="264"/>
      <c r="D74" s="196"/>
      <c r="E74" s="268"/>
      <c r="F74" s="21"/>
      <c r="G74" s="275"/>
      <c r="H74" s="23"/>
      <c r="I74" s="25"/>
      <c r="J74" s="24"/>
      <c r="K74" s="263"/>
      <c r="L74" s="91"/>
      <c r="M74" s="196"/>
    </row>
    <row r="75" spans="1:13" ht="18.95" customHeight="1">
      <c r="A75" s="264"/>
      <c r="B75" s="263"/>
      <c r="C75" s="264"/>
      <c r="D75" s="263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266"/>
    </row>
    <row r="77" spans="1:13">
      <c r="A77" s="264" t="s">
        <v>44</v>
      </c>
      <c r="B77" s="263"/>
      <c r="C77" s="263"/>
      <c r="D77" s="263"/>
      <c r="E77" s="263"/>
      <c r="F77" s="263"/>
      <c r="G77" s="263"/>
      <c r="H77" s="277"/>
      <c r="I77" s="263"/>
      <c r="J77" s="263"/>
      <c r="K77" s="263"/>
      <c r="L77" s="263"/>
      <c r="M77" s="196"/>
    </row>
    <row r="78" spans="1:13">
      <c r="A78" s="264" t="s">
        <v>33</v>
      </c>
      <c r="B78" s="263"/>
      <c r="C78" s="263"/>
      <c r="D78" s="263"/>
      <c r="E78" s="263"/>
      <c r="F78" s="263"/>
      <c r="G78" s="263" t="s">
        <v>34</v>
      </c>
      <c r="H78" s="263"/>
      <c r="I78" s="263"/>
      <c r="J78" s="263" t="s">
        <v>35</v>
      </c>
      <c r="K78" s="263"/>
      <c r="L78" s="263"/>
      <c r="M78" s="196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181</v>
      </c>
      <c r="K79" s="85"/>
      <c r="L79" s="85"/>
      <c r="M79" s="26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30" t="s">
        <v>49</v>
      </c>
      <c r="B81" s="631"/>
      <c r="C81" s="631"/>
      <c r="D81" s="631"/>
      <c r="E81" s="631"/>
      <c r="F81" s="631"/>
      <c r="G81" s="631"/>
      <c r="H81" s="631"/>
      <c r="I81" s="631"/>
      <c r="J81" s="631"/>
      <c r="K81" s="631"/>
      <c r="L81" s="631"/>
      <c r="M81" s="632"/>
    </row>
    <row r="82" spans="1:13" ht="35.1" customHeight="1">
      <c r="A82" s="259" t="s">
        <v>41</v>
      </c>
      <c r="B82" s="35"/>
      <c r="C82" s="35"/>
      <c r="D82" s="35"/>
      <c r="E82" s="35"/>
      <c r="F82" s="35"/>
      <c r="G82" s="36"/>
      <c r="H82" s="260" t="s">
        <v>11</v>
      </c>
      <c r="I82" s="37">
        <f>I55+1</f>
        <v>45806</v>
      </c>
      <c r="J82" s="35"/>
      <c r="K82" s="35"/>
      <c r="L82" s="35"/>
      <c r="M82" s="261"/>
    </row>
    <row r="83" spans="1:13" ht="16.5" customHeight="1">
      <c r="A83" s="262" t="s">
        <v>12</v>
      </c>
      <c r="B83" s="263"/>
      <c r="C83" s="196"/>
      <c r="D83" s="264" t="s">
        <v>13</v>
      </c>
      <c r="E83" s="263"/>
      <c r="F83" s="263"/>
      <c r="G83" s="263"/>
      <c r="H83" s="262" t="s">
        <v>14</v>
      </c>
      <c r="I83" s="265" t="s">
        <v>43</v>
      </c>
      <c r="J83" s="263"/>
      <c r="K83" s="263"/>
      <c r="L83" s="263"/>
      <c r="M83" s="196"/>
    </row>
    <row r="84" spans="1:13" ht="16.5" customHeight="1">
      <c r="A84" s="39" t="s">
        <v>15</v>
      </c>
      <c r="B84" s="40"/>
      <c r="C84" s="196"/>
      <c r="D84" s="53" t="str">
        <f>D57</f>
        <v>AEROSOL SERVICES</v>
      </c>
      <c r="E84" s="40"/>
      <c r="F84" s="40"/>
      <c r="G84" s="40"/>
      <c r="H84" s="39" t="s">
        <v>14</v>
      </c>
      <c r="I84" s="84">
        <f>I57</f>
        <v>0</v>
      </c>
      <c r="J84" s="40"/>
      <c r="K84" s="40"/>
      <c r="L84" s="40"/>
      <c r="M84" s="41"/>
    </row>
    <row r="85" spans="1:13" ht="12.95" customHeight="1">
      <c r="A85" s="418" t="s">
        <v>261</v>
      </c>
      <c r="B85" s="419" t="s">
        <v>262</v>
      </c>
      <c r="C85" s="418" t="s">
        <v>263</v>
      </c>
      <c r="D85" s="420"/>
      <c r="E85" s="626" t="s">
        <v>264</v>
      </c>
      <c r="F85" s="627"/>
      <c r="G85" s="627"/>
      <c r="H85" s="627"/>
      <c r="I85" s="421"/>
      <c r="J85" s="421"/>
      <c r="K85" s="420"/>
      <c r="L85" s="422" t="s">
        <v>265</v>
      </c>
      <c r="M85" s="420"/>
    </row>
    <row r="86" spans="1:13" ht="18" customHeight="1">
      <c r="A86" s="624" t="s">
        <v>266</v>
      </c>
      <c r="B86" s="625"/>
      <c r="C86" s="423" t="s">
        <v>16</v>
      </c>
      <c r="D86" s="424"/>
      <c r="E86" s="425" t="s">
        <v>17</v>
      </c>
      <c r="F86" s="426" t="s">
        <v>18</v>
      </c>
      <c r="G86" s="427" t="s">
        <v>19</v>
      </c>
      <c r="H86" s="427"/>
      <c r="I86" s="428" t="s">
        <v>20</v>
      </c>
      <c r="J86" s="428" t="s">
        <v>21</v>
      </c>
      <c r="K86" s="424"/>
      <c r="L86" s="429" t="s">
        <v>22</v>
      </c>
      <c r="M86" s="430"/>
    </row>
    <row r="87" spans="1:13" ht="15.75" customHeight="1">
      <c r="A87" s="431"/>
      <c r="B87" s="421"/>
      <c r="C87" s="418"/>
      <c r="D87" s="420"/>
      <c r="E87" s="432" t="s">
        <v>23</v>
      </c>
      <c r="F87" s="433"/>
      <c r="G87" s="434" t="s">
        <v>24</v>
      </c>
      <c r="H87" s="425" t="s">
        <v>5</v>
      </c>
      <c r="I87" s="428" t="s">
        <v>25</v>
      </c>
      <c r="J87" s="435" t="s">
        <v>26</v>
      </c>
      <c r="K87" s="420"/>
      <c r="L87" s="432" t="s">
        <v>27</v>
      </c>
      <c r="M87" s="436" t="s">
        <v>28</v>
      </c>
    </row>
    <row r="88" spans="1:13">
      <c r="A88" s="437"/>
      <c r="B88" s="438"/>
      <c r="C88" s="439"/>
      <c r="D88" s="440"/>
      <c r="E88" s="438"/>
      <c r="F88" s="441"/>
      <c r="G88" s="439"/>
      <c r="H88" s="438"/>
      <c r="I88" s="428"/>
      <c r="J88" s="428"/>
      <c r="K88" s="440"/>
      <c r="L88" s="442" t="s">
        <v>29</v>
      </c>
      <c r="M88" s="443" t="s">
        <v>30</v>
      </c>
    </row>
    <row r="89" spans="1:13">
      <c r="A89" s="444">
        <v>1</v>
      </c>
      <c r="B89" s="445"/>
      <c r="C89" s="444">
        <v>2</v>
      </c>
      <c r="D89" s="446"/>
      <c r="E89" s="445">
        <v>3</v>
      </c>
      <c r="F89" s="447">
        <v>4</v>
      </c>
      <c r="G89" s="445">
        <v>5</v>
      </c>
      <c r="H89" s="447">
        <v>6</v>
      </c>
      <c r="I89" s="447">
        <v>7</v>
      </c>
      <c r="J89" s="447">
        <v>8</v>
      </c>
      <c r="K89" s="445"/>
      <c r="L89" s="447">
        <v>9</v>
      </c>
      <c r="M89" s="446">
        <v>10</v>
      </c>
    </row>
    <row r="90" spans="1:13" ht="18.95" customHeight="1">
      <c r="A90" s="269" t="s">
        <v>59</v>
      </c>
      <c r="B90" s="270"/>
      <c r="C90" s="278" t="str">
        <f>JL!L12</f>
        <v>Hovězí vývar s játrovou rýží</v>
      </c>
      <c r="D90" s="196"/>
      <c r="E90" s="268" t="s">
        <v>31</v>
      </c>
      <c r="F90" s="79"/>
      <c r="G90" s="271"/>
      <c r="H90" s="23"/>
      <c r="I90" s="23"/>
      <c r="J90" s="24"/>
      <c r="K90" s="85"/>
      <c r="L90" s="91"/>
      <c r="M90" s="266"/>
    </row>
    <row r="91" spans="1:13" ht="18.95" customHeight="1">
      <c r="A91" s="269" t="s">
        <v>60</v>
      </c>
      <c r="B91" s="270"/>
      <c r="C91" s="264" t="str">
        <f>JL!L15</f>
        <v>Pórková s vejcem</v>
      </c>
      <c r="D91" s="196"/>
      <c r="E91" s="87" t="s">
        <v>31</v>
      </c>
      <c r="F91" s="79"/>
      <c r="G91" s="92"/>
      <c r="H91" s="23"/>
      <c r="I91" s="25"/>
      <c r="J91" s="24"/>
      <c r="K91" s="263"/>
      <c r="L91" s="91"/>
      <c r="M91" s="196"/>
    </row>
    <row r="92" spans="1:13" ht="18.95" customHeight="1">
      <c r="A92" s="269" t="s">
        <v>83</v>
      </c>
      <c r="B92" s="190"/>
      <c r="C92" s="272" t="str">
        <f>JL!L19</f>
        <v>Pečená staročeská krkovička, dušený špenát, houskové knedlíky</v>
      </c>
      <c r="D92" s="196"/>
      <c r="E92" s="268" t="s">
        <v>31</v>
      </c>
      <c r="F92" s="79"/>
      <c r="G92" s="279"/>
      <c r="H92" s="23"/>
      <c r="I92" s="25"/>
      <c r="J92" s="24"/>
      <c r="K92" s="85"/>
      <c r="L92" s="96"/>
      <c r="M92" s="266"/>
    </row>
    <row r="93" spans="1:13" ht="18.95" customHeight="1">
      <c r="A93" s="269" t="s">
        <v>85</v>
      </c>
      <c r="B93" s="274"/>
      <c r="C93" s="272" t="str">
        <f>JL!L23</f>
        <v xml:space="preserve">Smažený karbanátek, vařené brambory, okurka </v>
      </c>
      <c r="D93" s="196"/>
      <c r="E93" s="87" t="s">
        <v>31</v>
      </c>
      <c r="F93" s="79"/>
      <c r="G93" s="273"/>
      <c r="H93" s="23"/>
      <c r="I93" s="27"/>
      <c r="J93" s="24"/>
      <c r="K93" s="85"/>
      <c r="L93" s="96"/>
      <c r="M93" s="266"/>
    </row>
    <row r="94" spans="1:13" ht="18.95" customHeight="1">
      <c r="A94" s="269" t="s">
        <v>84</v>
      </c>
      <c r="B94" s="274"/>
      <c r="C94" s="272" t="str">
        <f>JL!L27</f>
        <v>Asijské vaječné nudle s restovanou zeleninou, tofu a feferonkami se smaženou cibulkou</v>
      </c>
      <c r="D94" s="196"/>
      <c r="E94" s="268" t="s">
        <v>31</v>
      </c>
      <c r="F94" s="79"/>
      <c r="G94" s="273"/>
      <c r="H94" s="23"/>
      <c r="I94" s="27"/>
      <c r="J94" s="24"/>
      <c r="K94" s="263"/>
      <c r="L94" s="91"/>
      <c r="M94" s="196"/>
    </row>
    <row r="95" spans="1:13" ht="18.95" customHeight="1">
      <c r="A95" s="269" t="s">
        <v>162</v>
      </c>
      <c r="B95" s="192"/>
      <c r="C95" s="272" t="s">
        <v>163</v>
      </c>
      <c r="D95" s="196"/>
      <c r="E95" s="268" t="s">
        <v>31</v>
      </c>
      <c r="F95" s="79"/>
      <c r="G95" s="273"/>
      <c r="H95" s="23"/>
      <c r="I95" s="27"/>
      <c r="J95" s="24"/>
      <c r="K95" s="85"/>
      <c r="L95" s="96"/>
      <c r="M95" s="266"/>
    </row>
    <row r="96" spans="1:13" ht="18.95" customHeight="1">
      <c r="A96" s="414" t="s">
        <v>256</v>
      </c>
      <c r="B96" s="415"/>
      <c r="C96" s="628" t="str">
        <f>JL!L32</f>
        <v>Hovězí nudličky Sweet and sour (sladkokyselé hovězí), jasmínová rýže</v>
      </c>
      <c r="D96" s="629"/>
      <c r="E96" s="268"/>
      <c r="F96" s="21"/>
      <c r="G96" s="273"/>
      <c r="H96" s="23"/>
      <c r="I96" s="27"/>
      <c r="J96" s="24"/>
      <c r="K96" s="263"/>
      <c r="L96" s="91"/>
      <c r="M96" s="196"/>
    </row>
    <row r="97" spans="1:13" ht="18.95" customHeight="1">
      <c r="A97" s="264"/>
      <c r="B97" s="85"/>
      <c r="C97" s="264"/>
      <c r="D97" s="196"/>
      <c r="E97" s="268"/>
      <c r="F97" s="21"/>
      <c r="G97" s="275"/>
      <c r="H97" s="23"/>
      <c r="I97" s="27"/>
      <c r="J97" s="24"/>
      <c r="K97" s="85"/>
      <c r="L97" s="96"/>
      <c r="M97" s="266"/>
    </row>
    <row r="98" spans="1:13" ht="18.95" customHeight="1">
      <c r="A98" s="264"/>
      <c r="B98" s="263"/>
      <c r="C98" s="280"/>
      <c r="D98" s="276"/>
      <c r="E98" s="268"/>
      <c r="F98" s="21"/>
      <c r="G98" s="275"/>
      <c r="H98" s="23"/>
      <c r="I98" s="25"/>
      <c r="J98" s="24"/>
      <c r="K98" s="263"/>
      <c r="L98" s="91"/>
      <c r="M98" s="196"/>
    </row>
    <row r="99" spans="1:13" ht="36" customHeight="1">
      <c r="A99" s="267"/>
      <c r="B99" s="85"/>
      <c r="C99" s="264"/>
      <c r="D99" s="196"/>
      <c r="E99" s="268"/>
      <c r="F99" s="21"/>
      <c r="G99" s="275"/>
      <c r="H99" s="23"/>
      <c r="I99" s="25"/>
      <c r="J99" s="24"/>
      <c r="K99" s="263"/>
      <c r="L99" s="91"/>
      <c r="M99" s="196"/>
    </row>
    <row r="100" spans="1:13" ht="18.95" customHeight="1">
      <c r="A100" s="264"/>
      <c r="B100" s="263"/>
      <c r="C100" s="264"/>
      <c r="D100" s="196"/>
      <c r="E100" s="268"/>
      <c r="F100" s="21"/>
      <c r="G100" s="275"/>
      <c r="H100" s="23"/>
      <c r="I100" s="27"/>
      <c r="J100" s="24"/>
      <c r="K100" s="85"/>
      <c r="L100" s="96"/>
      <c r="M100" s="266"/>
    </row>
    <row r="101" spans="1:13" ht="18.95" customHeight="1">
      <c r="A101" s="264"/>
      <c r="B101" s="263"/>
      <c r="C101" s="264"/>
      <c r="D101" s="196"/>
      <c r="E101" s="268"/>
      <c r="F101" s="21"/>
      <c r="G101" s="275"/>
      <c r="H101" s="23"/>
      <c r="I101" s="25"/>
      <c r="J101" s="24"/>
      <c r="K101" s="263"/>
      <c r="L101" s="91"/>
      <c r="M101" s="196"/>
    </row>
    <row r="102" spans="1:13" ht="18.95" customHeight="1">
      <c r="A102" s="264"/>
      <c r="B102" s="263"/>
      <c r="C102" s="264"/>
      <c r="D102" s="263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266"/>
    </row>
    <row r="104" spans="1:13">
      <c r="A104" s="264" t="s">
        <v>44</v>
      </c>
      <c r="B104" s="263"/>
      <c r="C104" s="263"/>
      <c r="D104" s="263"/>
      <c r="E104" s="263"/>
      <c r="F104" s="263"/>
      <c r="G104" s="263"/>
      <c r="H104" s="277"/>
      <c r="I104" s="263"/>
      <c r="J104" s="263"/>
      <c r="K104" s="263"/>
      <c r="L104" s="263"/>
      <c r="M104" s="196"/>
    </row>
    <row r="105" spans="1:13">
      <c r="A105" s="264" t="s">
        <v>33</v>
      </c>
      <c r="B105" s="263"/>
      <c r="C105" s="263"/>
      <c r="D105" s="263"/>
      <c r="E105" s="263"/>
      <c r="F105" s="263"/>
      <c r="G105" s="263" t="s">
        <v>34</v>
      </c>
      <c r="H105" s="263"/>
      <c r="I105" s="263"/>
      <c r="J105" s="263" t="s">
        <v>35</v>
      </c>
      <c r="K105" s="263"/>
      <c r="L105" s="263"/>
      <c r="M105" s="196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181</v>
      </c>
      <c r="K106" s="85"/>
      <c r="L106" s="85"/>
      <c r="M106" s="26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30" t="s">
        <v>49</v>
      </c>
      <c r="B108" s="631"/>
      <c r="C108" s="631"/>
      <c r="D108" s="631"/>
      <c r="E108" s="631"/>
      <c r="F108" s="631"/>
      <c r="G108" s="631"/>
      <c r="H108" s="631"/>
      <c r="I108" s="631"/>
      <c r="J108" s="631"/>
      <c r="K108" s="631"/>
      <c r="L108" s="631"/>
      <c r="M108" s="632"/>
    </row>
    <row r="109" spans="1:13" ht="35.1" customHeight="1">
      <c r="A109" s="259" t="s">
        <v>41</v>
      </c>
      <c r="B109" s="35"/>
      <c r="C109" s="35"/>
      <c r="D109" s="35"/>
      <c r="E109" s="35"/>
      <c r="F109" s="35"/>
      <c r="G109" s="36"/>
      <c r="H109" s="260" t="s">
        <v>11</v>
      </c>
      <c r="I109" s="37">
        <f>I82+1</f>
        <v>45807</v>
      </c>
      <c r="J109" s="35"/>
      <c r="K109" s="35"/>
      <c r="L109" s="35"/>
      <c r="M109" s="261"/>
    </row>
    <row r="110" spans="1:13" ht="16.5" customHeight="1">
      <c r="A110" s="262" t="s">
        <v>12</v>
      </c>
      <c r="B110" s="263"/>
      <c r="C110" s="196"/>
      <c r="D110" s="264" t="s">
        <v>13</v>
      </c>
      <c r="E110" s="263"/>
      <c r="F110" s="263"/>
      <c r="G110" s="263"/>
      <c r="H110" s="262" t="s">
        <v>14</v>
      </c>
      <c r="I110" s="265" t="s">
        <v>43</v>
      </c>
      <c r="J110" s="263"/>
      <c r="K110" s="263"/>
      <c r="L110" s="263"/>
      <c r="M110" s="196"/>
    </row>
    <row r="111" spans="1:13" ht="16.5" customHeight="1">
      <c r="A111" s="39" t="s">
        <v>15</v>
      </c>
      <c r="B111" s="40"/>
      <c r="C111" s="196"/>
      <c r="D111" s="53" t="str">
        <f>D84</f>
        <v>AEROSOL SERVICES</v>
      </c>
      <c r="E111" s="40"/>
      <c r="F111" s="40"/>
      <c r="G111" s="40"/>
      <c r="H111" s="39" t="s">
        <v>14</v>
      </c>
      <c r="I111" s="84">
        <f>I84</f>
        <v>0</v>
      </c>
      <c r="J111" s="40"/>
      <c r="K111" s="40"/>
      <c r="L111" s="40"/>
      <c r="M111" s="41"/>
    </row>
    <row r="112" spans="1:13" ht="12.95" customHeight="1">
      <c r="A112" s="418" t="s">
        <v>261</v>
      </c>
      <c r="B112" s="419" t="s">
        <v>262</v>
      </c>
      <c r="C112" s="418" t="s">
        <v>263</v>
      </c>
      <c r="D112" s="420"/>
      <c r="E112" s="626" t="s">
        <v>264</v>
      </c>
      <c r="F112" s="627"/>
      <c r="G112" s="627"/>
      <c r="H112" s="627"/>
      <c r="I112" s="421"/>
      <c r="J112" s="421"/>
      <c r="K112" s="420"/>
      <c r="L112" s="422" t="s">
        <v>265</v>
      </c>
      <c r="M112" s="420"/>
    </row>
    <row r="113" spans="1:13" ht="18" customHeight="1">
      <c r="A113" s="624" t="s">
        <v>266</v>
      </c>
      <c r="B113" s="625"/>
      <c r="C113" s="423" t="s">
        <v>16</v>
      </c>
      <c r="D113" s="424"/>
      <c r="E113" s="425" t="s">
        <v>17</v>
      </c>
      <c r="F113" s="426" t="s">
        <v>18</v>
      </c>
      <c r="G113" s="427" t="s">
        <v>19</v>
      </c>
      <c r="H113" s="427"/>
      <c r="I113" s="428" t="s">
        <v>20</v>
      </c>
      <c r="J113" s="428" t="s">
        <v>21</v>
      </c>
      <c r="K113" s="424"/>
      <c r="L113" s="429" t="s">
        <v>22</v>
      </c>
      <c r="M113" s="430"/>
    </row>
    <row r="114" spans="1:13" ht="15.75" customHeight="1">
      <c r="A114" s="431"/>
      <c r="B114" s="421"/>
      <c r="C114" s="418"/>
      <c r="D114" s="420"/>
      <c r="E114" s="432" t="s">
        <v>23</v>
      </c>
      <c r="F114" s="433"/>
      <c r="G114" s="434" t="s">
        <v>24</v>
      </c>
      <c r="H114" s="425" t="s">
        <v>5</v>
      </c>
      <c r="I114" s="428" t="s">
        <v>25</v>
      </c>
      <c r="J114" s="435" t="s">
        <v>26</v>
      </c>
      <c r="K114" s="420"/>
      <c r="L114" s="432" t="s">
        <v>27</v>
      </c>
      <c r="M114" s="436" t="s">
        <v>28</v>
      </c>
    </row>
    <row r="115" spans="1:13">
      <c r="A115" s="437"/>
      <c r="B115" s="438"/>
      <c r="C115" s="439"/>
      <c r="D115" s="440"/>
      <c r="E115" s="438"/>
      <c r="F115" s="441"/>
      <c r="G115" s="439"/>
      <c r="H115" s="438"/>
      <c r="I115" s="428"/>
      <c r="J115" s="428"/>
      <c r="K115" s="440"/>
      <c r="L115" s="442" t="s">
        <v>29</v>
      </c>
      <c r="M115" s="443" t="s">
        <v>30</v>
      </c>
    </row>
    <row r="116" spans="1:13">
      <c r="A116" s="444">
        <v>1</v>
      </c>
      <c r="B116" s="445"/>
      <c r="C116" s="444">
        <v>2</v>
      </c>
      <c r="D116" s="446"/>
      <c r="E116" s="445">
        <v>3</v>
      </c>
      <c r="F116" s="447">
        <v>4</v>
      </c>
      <c r="G116" s="445">
        <v>5</v>
      </c>
      <c r="H116" s="447">
        <v>6</v>
      </c>
      <c r="I116" s="447">
        <v>7</v>
      </c>
      <c r="J116" s="447">
        <v>8</v>
      </c>
      <c r="K116" s="445"/>
      <c r="L116" s="447">
        <v>9</v>
      </c>
      <c r="M116" s="446">
        <v>10</v>
      </c>
    </row>
    <row r="117" spans="1:13" ht="18.95" customHeight="1">
      <c r="A117" s="269" t="s">
        <v>59</v>
      </c>
      <c r="B117" s="270"/>
      <c r="C117" s="278" t="str">
        <f>JL!O12</f>
        <v>Zeleninový vývar se strouháním</v>
      </c>
      <c r="D117" s="196"/>
      <c r="E117" s="268" t="s">
        <v>31</v>
      </c>
      <c r="F117" s="79"/>
      <c r="G117" s="271"/>
      <c r="H117" s="23"/>
      <c r="I117" s="23"/>
      <c r="J117" s="24"/>
      <c r="K117" s="85"/>
      <c r="L117" s="91"/>
      <c r="M117" s="266"/>
    </row>
    <row r="118" spans="1:13" ht="18.95" customHeight="1">
      <c r="A118" s="269" t="s">
        <v>60</v>
      </c>
      <c r="B118" s="270"/>
      <c r="C118" s="264" t="str">
        <f>JL!O15</f>
        <v>Italská rajčatová s těstovinou</v>
      </c>
      <c r="D118" s="196"/>
      <c r="E118" s="87" t="s">
        <v>31</v>
      </c>
      <c r="F118" s="79"/>
      <c r="G118" s="92"/>
      <c r="H118" s="23"/>
      <c r="I118" s="25"/>
      <c r="J118" s="24"/>
      <c r="K118" s="263"/>
      <c r="L118" s="91"/>
      <c r="M118" s="196"/>
    </row>
    <row r="119" spans="1:13" ht="18.95" customHeight="1">
      <c r="A119" s="269" t="s">
        <v>83</v>
      </c>
      <c r="B119" s="190"/>
      <c r="C119" s="272" t="str">
        <f>JL!O19</f>
        <v>Bramborák plněný pikantní vepřovou směsí "Katův šleh"</v>
      </c>
      <c r="D119" s="196"/>
      <c r="E119" s="268" t="s">
        <v>31</v>
      </c>
      <c r="F119" s="79"/>
      <c r="G119" s="273"/>
      <c r="H119" s="23"/>
      <c r="I119" s="25"/>
      <c r="J119" s="24"/>
      <c r="K119" s="85"/>
      <c r="L119" s="96"/>
      <c r="M119" s="266"/>
    </row>
    <row r="120" spans="1:13" ht="18.95" customHeight="1">
      <c r="A120" s="269" t="s">
        <v>85</v>
      </c>
      <c r="B120" s="274"/>
      <c r="C120" s="272" t="str">
        <f>JL!O23</f>
        <v>Rizoto z krůtího masa se zeleninou a strouhaným sýrem, zelný salát s mrkví</v>
      </c>
      <c r="D120" s="196"/>
      <c r="E120" s="87" t="s">
        <v>31</v>
      </c>
      <c r="F120" s="79"/>
      <c r="G120" s="273"/>
      <c r="H120" s="23"/>
      <c r="I120" s="25"/>
      <c r="J120" s="24"/>
      <c r="K120" s="263"/>
      <c r="L120" s="91"/>
      <c r="M120" s="196"/>
    </row>
    <row r="121" spans="1:13" ht="18.95" customHeight="1">
      <c r="A121" s="269" t="s">
        <v>84</v>
      </c>
      <c r="B121" s="274"/>
      <c r="C121" s="272" t="str">
        <f>JL!O27</f>
        <v>Hrachová kaše, smažená cibulka, sázené vejce, kyselá okurka</v>
      </c>
      <c r="D121" s="196"/>
      <c r="E121" s="268" t="s">
        <v>31</v>
      </c>
      <c r="F121" s="79"/>
      <c r="G121" s="273"/>
      <c r="H121" s="23"/>
      <c r="I121" s="27"/>
      <c r="J121" s="24"/>
      <c r="K121" s="263"/>
      <c r="L121" s="91"/>
      <c r="M121" s="196"/>
    </row>
    <row r="122" spans="1:13" ht="18.95" customHeight="1">
      <c r="A122" s="269" t="s">
        <v>162</v>
      </c>
      <c r="B122" s="192"/>
      <c r="C122" s="272" t="s">
        <v>163</v>
      </c>
      <c r="D122" s="196"/>
      <c r="E122" s="268" t="s">
        <v>31</v>
      </c>
      <c r="F122" s="79"/>
      <c r="G122" s="273"/>
      <c r="H122" s="23"/>
      <c r="I122" s="27"/>
      <c r="J122" s="24"/>
      <c r="K122" s="85"/>
      <c r="L122" s="96"/>
      <c r="M122" s="266"/>
    </row>
    <row r="123" spans="1:13" ht="18.95" customHeight="1">
      <c r="A123" s="414" t="s">
        <v>256</v>
      </c>
      <c r="B123" s="415"/>
      <c r="C123" s="628" t="str">
        <f>JL!O32</f>
        <v>Pečený losos na másle s tymiánem, opékané brambory, koprový dipp, citron</v>
      </c>
      <c r="D123" s="629"/>
      <c r="E123" s="268"/>
      <c r="F123" s="21"/>
      <c r="G123" s="273"/>
      <c r="H123" s="23"/>
      <c r="I123" s="27"/>
      <c r="J123" s="24"/>
      <c r="K123" s="263"/>
      <c r="L123" s="91"/>
      <c r="M123" s="196"/>
    </row>
    <row r="124" spans="1:13" ht="18.95" customHeight="1">
      <c r="A124" s="264"/>
      <c r="B124" s="85"/>
      <c r="C124" s="264"/>
      <c r="D124" s="196"/>
      <c r="E124" s="268"/>
      <c r="F124" s="21"/>
      <c r="G124" s="275"/>
      <c r="H124" s="23"/>
      <c r="I124" s="27"/>
      <c r="J124" s="24"/>
      <c r="K124" s="85"/>
      <c r="L124" s="96"/>
      <c r="M124" s="266"/>
    </row>
    <row r="125" spans="1:13" ht="18.95" customHeight="1">
      <c r="A125" s="264"/>
      <c r="B125" s="263"/>
      <c r="C125" s="280"/>
      <c r="D125" s="276"/>
      <c r="E125" s="268"/>
      <c r="F125" s="21"/>
      <c r="G125" s="275"/>
      <c r="H125" s="23"/>
      <c r="I125" s="25"/>
      <c r="J125" s="24"/>
      <c r="K125" s="263"/>
      <c r="L125" s="91"/>
      <c r="M125" s="196"/>
    </row>
    <row r="126" spans="1:13" ht="36" customHeight="1">
      <c r="A126" s="267"/>
      <c r="B126" s="85"/>
      <c r="C126" s="264"/>
      <c r="D126" s="196"/>
      <c r="E126" s="268"/>
      <c r="F126" s="21"/>
      <c r="G126" s="275"/>
      <c r="H126" s="23"/>
      <c r="I126" s="25"/>
      <c r="J126" s="24"/>
      <c r="K126" s="263"/>
      <c r="L126" s="91"/>
      <c r="M126" s="196"/>
    </row>
    <row r="127" spans="1:13" ht="18.95" customHeight="1">
      <c r="A127" s="264"/>
      <c r="B127" s="263"/>
      <c r="C127" s="264"/>
      <c r="D127" s="196"/>
      <c r="E127" s="268"/>
      <c r="F127" s="21"/>
      <c r="G127" s="275"/>
      <c r="H127" s="23"/>
      <c r="I127" s="27"/>
      <c r="J127" s="24"/>
      <c r="K127" s="85"/>
      <c r="L127" s="96"/>
      <c r="M127" s="266"/>
    </row>
    <row r="128" spans="1:13" ht="18.95" customHeight="1">
      <c r="A128" s="264"/>
      <c r="B128" s="263"/>
      <c r="C128" s="264"/>
      <c r="D128" s="196"/>
      <c r="E128" s="268"/>
      <c r="F128" s="21"/>
      <c r="G128" s="275"/>
      <c r="H128" s="23"/>
      <c r="I128" s="25"/>
      <c r="J128" s="24"/>
      <c r="K128" s="263"/>
      <c r="L128" s="91"/>
      <c r="M128" s="196"/>
    </row>
    <row r="129" spans="1:13" ht="18.95" customHeight="1">
      <c r="A129" s="264"/>
      <c r="B129" s="263"/>
      <c r="C129" s="264"/>
      <c r="D129" s="263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266"/>
    </row>
    <row r="131" spans="1:13">
      <c r="A131" s="264" t="s">
        <v>44</v>
      </c>
      <c r="B131" s="263"/>
      <c r="C131" s="263"/>
      <c r="D131" s="263"/>
      <c r="E131" s="263"/>
      <c r="F131" s="263"/>
      <c r="G131" s="263"/>
      <c r="H131" s="277"/>
      <c r="I131" s="263"/>
      <c r="J131" s="263"/>
      <c r="K131" s="263"/>
      <c r="L131" s="263"/>
      <c r="M131" s="196"/>
    </row>
    <row r="132" spans="1:13">
      <c r="A132" s="264" t="s">
        <v>33</v>
      </c>
      <c r="B132" s="263"/>
      <c r="C132" s="263"/>
      <c r="D132" s="263"/>
      <c r="E132" s="263"/>
      <c r="F132" s="263"/>
      <c r="G132" s="263" t="s">
        <v>34</v>
      </c>
      <c r="H132" s="263"/>
      <c r="I132" s="263"/>
      <c r="J132" s="263" t="s">
        <v>35</v>
      </c>
      <c r="K132" s="263"/>
      <c r="L132" s="263"/>
      <c r="M132" s="196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181</v>
      </c>
      <c r="K133" s="85"/>
      <c r="L133" s="85"/>
      <c r="M133" s="26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30" t="s">
        <v>49</v>
      </c>
      <c r="B135" s="631"/>
      <c r="C135" s="631"/>
      <c r="D135" s="631"/>
      <c r="E135" s="631"/>
      <c r="F135" s="631"/>
      <c r="G135" s="631"/>
      <c r="H135" s="631"/>
      <c r="I135" s="631"/>
      <c r="J135" s="631"/>
      <c r="K135" s="631"/>
      <c r="L135" s="631"/>
      <c r="M135" s="632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J18" sqref="J18:K18"/>
    </sheetView>
  </sheetViews>
  <sheetFormatPr defaultRowHeight="12.75"/>
  <cols>
    <col min="1" max="1" width="3.28515625" style="207" customWidth="1"/>
    <col min="2" max="2" width="8.7109375" style="207" customWidth="1"/>
    <col min="3" max="3" width="20.7109375" style="212" customWidth="1"/>
    <col min="4" max="4" width="8.7109375" style="207" customWidth="1"/>
    <col min="5" max="5" width="20.7109375" style="212" customWidth="1"/>
    <col min="6" max="6" width="8.7109375" style="207" customWidth="1"/>
    <col min="7" max="7" width="20.7109375" style="212" customWidth="1"/>
    <col min="8" max="8" width="8.7109375" style="207" customWidth="1"/>
    <col min="9" max="9" width="20.7109375" style="212" customWidth="1"/>
    <col min="10" max="10" width="8.7109375" style="207" customWidth="1"/>
    <col min="11" max="11" width="20.7109375" style="212" customWidth="1"/>
    <col min="12" max="12" width="3.28515625" style="207" customWidth="1"/>
    <col min="13" max="13" width="10.7109375" style="207" customWidth="1"/>
    <col min="14" max="16384" width="9.140625" style="207"/>
  </cols>
  <sheetData>
    <row r="1" spans="2:12" ht="20.100000000000001" customHeight="1">
      <c r="C1" s="211"/>
      <c r="E1" s="211"/>
      <c r="G1" s="211"/>
      <c r="I1" s="211"/>
      <c r="K1" s="211"/>
    </row>
    <row r="2" spans="2:12" ht="51" customHeight="1" thickBot="1">
      <c r="B2" s="549" t="s">
        <v>96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</row>
    <row r="3" spans="2:12" ht="0.95" customHeight="1" thickBot="1">
      <c r="B3" s="553"/>
      <c r="C3" s="554"/>
      <c r="D3" s="553"/>
      <c r="E3" s="554"/>
      <c r="F3" s="553"/>
      <c r="G3" s="554"/>
      <c r="H3" s="553"/>
      <c r="I3" s="554"/>
      <c r="J3" s="553"/>
      <c r="K3" s="554"/>
    </row>
    <row r="4" spans="2:12" s="215" customFormat="1" ht="21.95" customHeight="1" thickBot="1">
      <c r="B4" s="551">
        <f>JL!B9</f>
        <v>45803</v>
      </c>
      <c r="C4" s="552"/>
      <c r="D4" s="551">
        <f>JL!E9</f>
        <v>45804</v>
      </c>
      <c r="E4" s="552"/>
      <c r="F4" s="551">
        <f>JL!H9</f>
        <v>45805</v>
      </c>
      <c r="G4" s="552"/>
      <c r="H4" s="551">
        <f>JL!K9</f>
        <v>45806</v>
      </c>
      <c r="I4" s="552"/>
      <c r="J4" s="551">
        <f>JL!N9</f>
        <v>45807</v>
      </c>
      <c r="K4" s="552"/>
    </row>
    <row r="5" spans="2:12" s="219" customFormat="1" ht="20.100000000000001" customHeight="1" thickBot="1">
      <c r="B5" s="555">
        <f>JL!B10</f>
        <v>45803</v>
      </c>
      <c r="C5" s="556"/>
      <c r="D5" s="555">
        <f>B5+1</f>
        <v>45804</v>
      </c>
      <c r="E5" s="556"/>
      <c r="F5" s="555">
        <f t="shared" ref="F5" si="0">D5+1</f>
        <v>45805</v>
      </c>
      <c r="G5" s="556"/>
      <c r="H5" s="555">
        <f t="shared" ref="H5" si="1">F5+1</f>
        <v>45806</v>
      </c>
      <c r="I5" s="556"/>
      <c r="J5" s="555">
        <f t="shared" ref="J5" si="2">H5+1</f>
        <v>45807</v>
      </c>
      <c r="K5" s="556"/>
    </row>
    <row r="6" spans="2:12" s="209" customFormat="1" ht="5.0999999999999996" customHeight="1">
      <c r="B6" s="571"/>
      <c r="C6" s="572"/>
      <c r="D6" s="571"/>
      <c r="E6" s="572"/>
      <c r="F6" s="571"/>
      <c r="G6" s="572"/>
      <c r="H6" s="571"/>
      <c r="I6" s="572"/>
      <c r="J6" s="571"/>
      <c r="K6" s="572"/>
    </row>
    <row r="7" spans="2:12" s="209" customFormat="1" ht="20.100000000000001" customHeight="1">
      <c r="B7" s="559" t="s">
        <v>95</v>
      </c>
      <c r="C7" s="560"/>
      <c r="D7" s="559" t="s">
        <v>95</v>
      </c>
      <c r="E7" s="560"/>
      <c r="F7" s="559" t="s">
        <v>95</v>
      </c>
      <c r="G7" s="560"/>
      <c r="H7" s="559" t="s">
        <v>95</v>
      </c>
      <c r="I7" s="560"/>
      <c r="J7" s="559" t="s">
        <v>95</v>
      </c>
      <c r="K7" s="560"/>
    </row>
    <row r="8" spans="2:12" ht="54.95" customHeight="1">
      <c r="B8" s="575" t="s">
        <v>134</v>
      </c>
      <c r="C8" s="576"/>
      <c r="D8" s="575" t="s">
        <v>172</v>
      </c>
      <c r="E8" s="576"/>
      <c r="F8" s="575" t="s">
        <v>133</v>
      </c>
      <c r="G8" s="576"/>
      <c r="H8" s="575" t="s">
        <v>144</v>
      </c>
      <c r="I8" s="576"/>
      <c r="J8" s="575" t="s">
        <v>135</v>
      </c>
      <c r="K8" s="576"/>
    </row>
    <row r="9" spans="2:12" s="218" customFormat="1" ht="15.95" customHeight="1" thickBot="1">
      <c r="B9" s="216" t="s">
        <v>48</v>
      </c>
      <c r="C9" s="220" t="s">
        <v>111</v>
      </c>
      <c r="D9" s="216" t="s">
        <v>48</v>
      </c>
      <c r="E9" s="220" t="s">
        <v>136</v>
      </c>
      <c r="F9" s="216" t="s">
        <v>48</v>
      </c>
      <c r="G9" s="220" t="s">
        <v>137</v>
      </c>
      <c r="H9" s="216" t="s">
        <v>48</v>
      </c>
      <c r="I9" s="220" t="s">
        <v>145</v>
      </c>
      <c r="J9" s="216" t="s">
        <v>48</v>
      </c>
      <c r="K9" s="220" t="s">
        <v>138</v>
      </c>
    </row>
    <row r="10" spans="2:12" s="209" customFormat="1" ht="5.0999999999999996" customHeight="1">
      <c r="B10" s="567"/>
      <c r="C10" s="568"/>
      <c r="D10" s="567"/>
      <c r="E10" s="568"/>
      <c r="F10" s="567"/>
      <c r="G10" s="568"/>
      <c r="H10" s="567"/>
      <c r="I10" s="568"/>
      <c r="J10" s="567"/>
      <c r="K10" s="568"/>
    </row>
    <row r="11" spans="2:12" ht="20.100000000000001" customHeight="1">
      <c r="B11" s="573" t="s">
        <v>91</v>
      </c>
      <c r="C11" s="574"/>
      <c r="D11" s="573" t="s">
        <v>91</v>
      </c>
      <c r="E11" s="574"/>
      <c r="F11" s="573" t="s">
        <v>91</v>
      </c>
      <c r="G11" s="574"/>
      <c r="H11" s="573" t="s">
        <v>91</v>
      </c>
      <c r="I11" s="574"/>
      <c r="J11" s="573" t="s">
        <v>91</v>
      </c>
      <c r="K11" s="574"/>
    </row>
    <row r="12" spans="2:12" ht="45" customHeight="1">
      <c r="B12" s="565" t="str">
        <f>JL!C12</f>
        <v>Polévka s bramborami a zeleninou</v>
      </c>
      <c r="C12" s="566"/>
      <c r="D12" s="565" t="str">
        <f>JL!F12</f>
        <v>Hovězí vývar s těstovinou</v>
      </c>
      <c r="E12" s="566"/>
      <c r="F12" s="565" t="str">
        <f>JL!I15</f>
        <v>Frankfurtská s bramborem</v>
      </c>
      <c r="G12" s="566"/>
      <c r="H12" s="565" t="str">
        <f>JL!L12</f>
        <v>Hovězí vývar s játrovou rýží</v>
      </c>
      <c r="I12" s="566"/>
      <c r="J12" s="565" t="str">
        <f>JL!O15</f>
        <v>Italská rajčatová s těstovinou</v>
      </c>
      <c r="K12" s="566"/>
    </row>
    <row r="13" spans="2:12" s="218" customFormat="1" ht="15.95" customHeight="1" thickBot="1">
      <c r="B13" s="216" t="s">
        <v>48</v>
      </c>
      <c r="C13" s="217" t="str">
        <f>JL!D13</f>
        <v>9,1A,7</v>
      </c>
      <c r="D13" s="216" t="s">
        <v>48</v>
      </c>
      <c r="E13" s="217" t="str">
        <f>JL!G13</f>
        <v>9,1A</v>
      </c>
      <c r="F13" s="216" t="s">
        <v>48</v>
      </c>
      <c r="G13" s="217" t="str">
        <f>JL!J16</f>
        <v>1A,9,7</v>
      </c>
      <c r="H13" s="216" t="s">
        <v>48</v>
      </c>
      <c r="I13" s="217" t="str">
        <f>JL!M13</f>
        <v>9,1A, 1D,3,7</v>
      </c>
      <c r="J13" s="216" t="s">
        <v>48</v>
      </c>
      <c r="K13" s="217" t="str">
        <f>JL!P16</f>
        <v>1a,7,9</v>
      </c>
    </row>
    <row r="14" spans="2:12" s="209" customFormat="1" ht="5.0999999999999996" customHeight="1">
      <c r="B14" s="567"/>
      <c r="C14" s="568"/>
      <c r="D14" s="567"/>
      <c r="E14" s="568"/>
      <c r="F14" s="567"/>
      <c r="G14" s="568"/>
      <c r="H14" s="567"/>
      <c r="I14" s="568"/>
      <c r="J14" s="567"/>
      <c r="K14" s="568"/>
    </row>
    <row r="15" spans="2:12" ht="20.100000000000001" customHeight="1">
      <c r="B15" s="569" t="s">
        <v>92</v>
      </c>
      <c r="C15" s="570"/>
      <c r="D15" s="569" t="s">
        <v>92</v>
      </c>
      <c r="E15" s="570"/>
      <c r="F15" s="569" t="s">
        <v>92</v>
      </c>
      <c r="G15" s="570"/>
      <c r="H15" s="569" t="s">
        <v>92</v>
      </c>
      <c r="I15" s="570"/>
      <c r="J15" s="569" t="s">
        <v>92</v>
      </c>
      <c r="K15" s="570"/>
    </row>
    <row r="16" spans="2:12" s="210" customFormat="1" ht="84.95" customHeight="1">
      <c r="B16" s="565" t="s">
        <v>267</v>
      </c>
      <c r="C16" s="566"/>
      <c r="D16" s="565" t="s">
        <v>220</v>
      </c>
      <c r="E16" s="566"/>
      <c r="F16" s="565" t="s">
        <v>212</v>
      </c>
      <c r="G16" s="566"/>
      <c r="H16" s="565" t="s">
        <v>191</v>
      </c>
      <c r="I16" s="566"/>
      <c r="J16" s="565" t="s">
        <v>238</v>
      </c>
      <c r="K16" s="566"/>
    </row>
    <row r="17" spans="2:14" s="218" customFormat="1" ht="15.95" customHeight="1" thickBot="1">
      <c r="B17" s="216" t="s">
        <v>48</v>
      </c>
      <c r="C17" s="217" t="s">
        <v>268</v>
      </c>
      <c r="D17" s="216" t="s">
        <v>48</v>
      </c>
      <c r="E17" s="217" t="s">
        <v>131</v>
      </c>
      <c r="F17" s="216" t="s">
        <v>48</v>
      </c>
      <c r="G17" s="217" t="s">
        <v>197</v>
      </c>
      <c r="H17" s="216" t="s">
        <v>48</v>
      </c>
      <c r="I17" s="217" t="s">
        <v>129</v>
      </c>
      <c r="J17" s="216" t="s">
        <v>48</v>
      </c>
      <c r="K17" s="217">
        <v>7.9</v>
      </c>
    </row>
    <row r="18" spans="2:14" s="209" customFormat="1" ht="5.0999999999999996" customHeight="1">
      <c r="B18" s="567"/>
      <c r="C18" s="568"/>
      <c r="D18" s="567"/>
      <c r="E18" s="568"/>
      <c r="F18" s="567"/>
      <c r="G18" s="568"/>
      <c r="H18" s="567"/>
      <c r="I18" s="568"/>
      <c r="J18" s="567"/>
      <c r="K18" s="568"/>
    </row>
    <row r="19" spans="2:14" ht="20.100000000000001" customHeight="1">
      <c r="B19" s="561" t="s">
        <v>97</v>
      </c>
      <c r="C19" s="562"/>
      <c r="D19" s="561" t="str">
        <f>B19</f>
        <v>ODPOLEDNÍ SVAČINKA</v>
      </c>
      <c r="E19" s="562"/>
      <c r="F19" s="561" t="str">
        <f>D19</f>
        <v>ODPOLEDNÍ SVAČINKA</v>
      </c>
      <c r="G19" s="562"/>
      <c r="H19" s="561" t="str">
        <f>F19</f>
        <v>ODPOLEDNÍ SVAČINKA</v>
      </c>
      <c r="I19" s="562"/>
      <c r="J19" s="561" t="str">
        <f>H19</f>
        <v>ODPOLEDNÍ SVAČINKA</v>
      </c>
      <c r="K19" s="562"/>
    </row>
    <row r="20" spans="2:14" ht="54.95" customHeight="1">
      <c r="B20" s="563" t="s">
        <v>171</v>
      </c>
      <c r="C20" s="564"/>
      <c r="D20" s="563" t="s">
        <v>140</v>
      </c>
      <c r="E20" s="564"/>
      <c r="F20" s="563" t="s">
        <v>170</v>
      </c>
      <c r="G20" s="564"/>
      <c r="H20" s="563" t="s">
        <v>173</v>
      </c>
      <c r="I20" s="564"/>
      <c r="J20" s="563" t="s">
        <v>141</v>
      </c>
      <c r="K20" s="564"/>
      <c r="N20" s="281" t="s">
        <v>206</v>
      </c>
    </row>
    <row r="21" spans="2:14" s="218" customFormat="1" ht="15.95" customHeight="1" thickBot="1">
      <c r="B21" s="216" t="s">
        <v>48</v>
      </c>
      <c r="C21" s="220" t="s">
        <v>109</v>
      </c>
      <c r="D21" s="216" t="s">
        <v>48</v>
      </c>
      <c r="E21" s="220" t="s">
        <v>142</v>
      </c>
      <c r="F21" s="216" t="s">
        <v>48</v>
      </c>
      <c r="G21" s="220" t="s">
        <v>109</v>
      </c>
      <c r="H21" s="216" t="s">
        <v>48</v>
      </c>
      <c r="I21" s="220" t="s">
        <v>143</v>
      </c>
      <c r="J21" s="216" t="s">
        <v>48</v>
      </c>
      <c r="K21" s="220" t="s">
        <v>109</v>
      </c>
    </row>
    <row r="22" spans="2:14" ht="0.95" customHeight="1" thickBot="1">
      <c r="B22" s="213"/>
      <c r="C22" s="214"/>
      <c r="D22" s="213"/>
      <c r="E22" s="214"/>
      <c r="F22" s="213"/>
      <c r="G22" s="214"/>
      <c r="H22" s="213"/>
      <c r="I22" s="214"/>
      <c r="J22" s="213"/>
      <c r="K22" s="214"/>
    </row>
    <row r="23" spans="2:14" ht="12" customHeight="1"/>
    <row r="24" spans="2:14" s="208" customFormat="1">
      <c r="B24" s="557" t="s">
        <v>94</v>
      </c>
      <c r="C24" s="557"/>
      <c r="E24" s="558" t="s">
        <v>93</v>
      </c>
      <c r="F24" s="558"/>
      <c r="G24" s="558"/>
      <c r="H24" s="558"/>
      <c r="I24" s="558"/>
      <c r="J24" s="558"/>
      <c r="K24" s="558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J21" sqref="J21"/>
    </sheetView>
  </sheetViews>
  <sheetFormatPr defaultRowHeight="12.75"/>
  <cols>
    <col min="1" max="1" width="3.28515625" style="207" customWidth="1"/>
    <col min="2" max="2" width="8.7109375" style="207" customWidth="1"/>
    <col min="3" max="3" width="27.7109375" style="212" customWidth="1"/>
    <col min="4" max="4" width="8.7109375" style="207" customWidth="1"/>
    <col min="5" max="5" width="27.7109375" style="212" customWidth="1"/>
    <col min="6" max="6" width="8.7109375" style="207" customWidth="1"/>
    <col min="7" max="7" width="27.7109375" style="212" customWidth="1"/>
    <col min="8" max="8" width="8.7109375" style="207" customWidth="1"/>
    <col min="9" max="9" width="27.7109375" style="212" customWidth="1"/>
    <col min="10" max="10" width="8.7109375" style="207" customWidth="1"/>
    <col min="11" max="11" width="27.7109375" style="212" customWidth="1"/>
    <col min="12" max="12" width="3.28515625" style="207" customWidth="1"/>
    <col min="13" max="13" width="10.7109375" style="207" customWidth="1"/>
    <col min="14" max="16384" width="9.140625" style="207"/>
  </cols>
  <sheetData>
    <row r="1" spans="2:12" ht="20.100000000000001" customHeight="1">
      <c r="C1" s="211"/>
      <c r="E1" s="211"/>
      <c r="G1" s="211"/>
      <c r="I1" s="211"/>
      <c r="K1" s="211"/>
    </row>
    <row r="2" spans="2:12" ht="51" customHeight="1" thickBot="1">
      <c r="B2" s="549" t="s">
        <v>96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</row>
    <row r="3" spans="2:12" ht="0.95" customHeight="1" thickBot="1">
      <c r="B3" s="553"/>
      <c r="C3" s="554"/>
      <c r="D3" s="553"/>
      <c r="E3" s="554"/>
      <c r="F3" s="553"/>
      <c r="G3" s="554"/>
      <c r="H3" s="553"/>
      <c r="I3" s="554"/>
      <c r="J3" s="553"/>
      <c r="K3" s="554"/>
    </row>
    <row r="4" spans="2:12" s="215" customFormat="1" ht="21.95" customHeight="1" thickBot="1">
      <c r="B4" s="551">
        <f>JL!B9</f>
        <v>45803</v>
      </c>
      <c r="C4" s="552"/>
      <c r="D4" s="551">
        <f>JL!E9</f>
        <v>45804</v>
      </c>
      <c r="E4" s="552"/>
      <c r="F4" s="551">
        <f>JL!H9</f>
        <v>45805</v>
      </c>
      <c r="G4" s="552"/>
      <c r="H4" s="551">
        <f>JL!K9</f>
        <v>45806</v>
      </c>
      <c r="I4" s="552"/>
      <c r="J4" s="551">
        <f>JL!N9</f>
        <v>45807</v>
      </c>
      <c r="K4" s="552"/>
    </row>
    <row r="5" spans="2:12" s="219" customFormat="1" ht="20.100000000000001" customHeight="1" thickBot="1">
      <c r="B5" s="555">
        <f>JL!B10</f>
        <v>45803</v>
      </c>
      <c r="C5" s="556"/>
      <c r="D5" s="555">
        <f>B5+1</f>
        <v>45804</v>
      </c>
      <c r="E5" s="556"/>
      <c r="F5" s="555">
        <f t="shared" ref="F5" si="0">D5+1</f>
        <v>45805</v>
      </c>
      <c r="G5" s="556"/>
      <c r="H5" s="555">
        <f t="shared" ref="H5" si="1">F5+1</f>
        <v>45806</v>
      </c>
      <c r="I5" s="556"/>
      <c r="J5" s="555">
        <f t="shared" ref="J5" si="2">H5+1</f>
        <v>45807</v>
      </c>
      <c r="K5" s="556"/>
    </row>
    <row r="6" spans="2:12" s="209" customFormat="1" ht="5.0999999999999996" customHeight="1">
      <c r="B6" s="571"/>
      <c r="C6" s="572"/>
      <c r="D6" s="571"/>
      <c r="E6" s="572"/>
      <c r="F6" s="571"/>
      <c r="G6" s="572"/>
      <c r="H6" s="571"/>
      <c r="I6" s="572"/>
      <c r="J6" s="571"/>
      <c r="K6" s="572"/>
    </row>
    <row r="7" spans="2:12" s="223" customFormat="1" ht="24.95" customHeight="1">
      <c r="B7" s="577" t="s">
        <v>103</v>
      </c>
      <c r="C7" s="578"/>
      <c r="D7" s="577" t="s">
        <v>99</v>
      </c>
      <c r="E7" s="578"/>
      <c r="F7" s="577" t="s">
        <v>100</v>
      </c>
      <c r="G7" s="578"/>
      <c r="H7" s="577" t="s">
        <v>101</v>
      </c>
      <c r="I7" s="578"/>
      <c r="J7" s="577" t="s">
        <v>102</v>
      </c>
      <c r="K7" s="578"/>
    </row>
    <row r="8" spans="2:12" s="221" customFormat="1" ht="275.10000000000002" customHeight="1">
      <c r="B8" s="579" t="str">
        <f>'JL ŠKOLKA'!B8</f>
        <v>Vánočka s máslem, jablko</v>
      </c>
      <c r="C8" s="580"/>
      <c r="D8" s="581" t="str">
        <f>'JL ŠKOLKA'!D8</f>
        <v>Chléb, tvarohovo pažitková pomazánka, okurka</v>
      </c>
      <c r="E8" s="582"/>
      <c r="F8" s="581" t="str">
        <f>'JL ŠKOLKA'!F8</f>
        <v>Rybičková pomazánka, vícezrnný tmavý chléb</v>
      </c>
      <c r="G8" s="582"/>
      <c r="H8" s="581" t="str">
        <f>'JL ŠKOLKA'!H8</f>
        <v>Selský rohlík s budapešťskou pomazánkou a krájenou kapií</v>
      </c>
      <c r="I8" s="582"/>
      <c r="J8" s="581" t="str">
        <f>'JL ŠKOLKA'!J8</f>
        <v>Vícezrnný rohlík, cizrnová pomazánka, ředkvičky</v>
      </c>
      <c r="K8" s="582"/>
    </row>
    <row r="9" spans="2:12" s="218" customFormat="1" ht="15.95" customHeight="1" thickBot="1">
      <c r="B9" s="216" t="s">
        <v>48</v>
      </c>
      <c r="C9" s="220" t="str">
        <f>JL!D42</f>
        <v>1a,1b,1c,7</v>
      </c>
      <c r="D9" s="216" t="s">
        <v>48</v>
      </c>
      <c r="E9" s="220" t="str">
        <f>JL!G42</f>
        <v>1a,1b,1c,7</v>
      </c>
      <c r="F9" s="216" t="s">
        <v>48</v>
      </c>
      <c r="G9" s="220" t="str">
        <f>JL!J42</f>
        <v>1a,7,3,4,10</v>
      </c>
      <c r="H9" s="216" t="s">
        <v>48</v>
      </c>
      <c r="I9" s="220" t="str">
        <f>JL!M42</f>
        <v>1a,3,7,12</v>
      </c>
      <c r="J9" s="216" t="s">
        <v>48</v>
      </c>
      <c r="K9" s="220" t="str">
        <f>JL!P42</f>
        <v>1a,1c,1d,7,9,11</v>
      </c>
    </row>
    <row r="10" spans="2:12" s="209" customFormat="1" ht="5.0999999999999996" customHeight="1">
      <c r="B10" s="567"/>
      <c r="C10" s="568"/>
      <c r="D10" s="567"/>
      <c r="E10" s="568"/>
      <c r="F10" s="567"/>
      <c r="G10" s="568"/>
      <c r="H10" s="567"/>
      <c r="I10" s="568"/>
      <c r="J10" s="567"/>
      <c r="K10" s="568"/>
    </row>
    <row r="11" spans="2:12" ht="20.100000000000001" hidden="1" customHeight="1">
      <c r="B11" s="573" t="s">
        <v>91</v>
      </c>
      <c r="C11" s="574"/>
      <c r="D11" s="573" t="s">
        <v>91</v>
      </c>
      <c r="E11" s="574"/>
      <c r="F11" s="573" t="s">
        <v>91</v>
      </c>
      <c r="G11" s="574"/>
      <c r="H11" s="573" t="s">
        <v>91</v>
      </c>
      <c r="I11" s="574"/>
      <c r="J11" s="573" t="s">
        <v>91</v>
      </c>
      <c r="K11" s="574"/>
    </row>
    <row r="12" spans="2:12" s="221" customFormat="1" ht="30" hidden="1" customHeight="1">
      <c r="B12" s="583" t="str">
        <f>JL!C15</f>
        <v>Hrachová</v>
      </c>
      <c r="C12" s="584"/>
      <c r="D12" s="583" t="str">
        <f>JL!F12</f>
        <v>Hovězí vývar s těstovinou</v>
      </c>
      <c r="E12" s="584"/>
      <c r="F12" s="583" t="str">
        <f>JL!I15</f>
        <v>Frankfurtská s bramborem</v>
      </c>
      <c r="G12" s="584"/>
      <c r="H12" s="583" t="str">
        <f>JL!L12</f>
        <v>Hovězí vývar s játrovou rýží</v>
      </c>
      <c r="I12" s="584"/>
      <c r="J12" s="583" t="str">
        <f>JL!O12</f>
        <v>Zeleninový vývar se strouháním</v>
      </c>
      <c r="K12" s="584"/>
    </row>
    <row r="13" spans="2:12" s="218" customFormat="1" ht="15.95" hidden="1" customHeight="1" thickBot="1">
      <c r="B13" s="216" t="s">
        <v>48</v>
      </c>
      <c r="C13" s="217" t="str">
        <f>JL!D16</f>
        <v>1a,9,6</v>
      </c>
      <c r="D13" s="216" t="s">
        <v>48</v>
      </c>
      <c r="E13" s="217" t="str">
        <f>JL!G13</f>
        <v>9,1A</v>
      </c>
      <c r="F13" s="216" t="s">
        <v>48</v>
      </c>
      <c r="G13" s="217" t="str">
        <f>JL!J16</f>
        <v>1A,9,7</v>
      </c>
      <c r="H13" s="216" t="s">
        <v>48</v>
      </c>
      <c r="I13" s="217" t="str">
        <f>JL!M13</f>
        <v>9,1A, 1D,3,7</v>
      </c>
      <c r="J13" s="216" t="s">
        <v>48</v>
      </c>
      <c r="K13" s="217" t="str">
        <f>JL!P13</f>
        <v>1A, 3, 7, 9, 12</v>
      </c>
    </row>
    <row r="14" spans="2:12" s="209" customFormat="1" ht="5.0999999999999996" hidden="1" customHeight="1">
      <c r="B14" s="567"/>
      <c r="C14" s="568"/>
      <c r="D14" s="567"/>
      <c r="E14" s="568"/>
      <c r="F14" s="567"/>
      <c r="G14" s="568"/>
      <c r="H14" s="567"/>
      <c r="I14" s="568"/>
      <c r="J14" s="567"/>
      <c r="K14" s="568"/>
    </row>
    <row r="15" spans="2:12" ht="20.100000000000001" hidden="1" customHeight="1">
      <c r="B15" s="585" t="s">
        <v>92</v>
      </c>
      <c r="C15" s="586"/>
      <c r="D15" s="585" t="s">
        <v>92</v>
      </c>
      <c r="E15" s="586"/>
      <c r="F15" s="585" t="s">
        <v>92</v>
      </c>
      <c r="G15" s="586"/>
      <c r="H15" s="585" t="s">
        <v>92</v>
      </c>
      <c r="I15" s="586"/>
      <c r="J15" s="585" t="s">
        <v>92</v>
      </c>
      <c r="K15" s="586"/>
    </row>
    <row r="16" spans="2:12" s="221" customFormat="1" ht="84.95" hidden="1" customHeight="1">
      <c r="B16" s="583" t="str">
        <f>JL!C23</f>
        <v>Uzené maso, nastavovaná kaše s krupkami a česnekem, kyselá okurka</v>
      </c>
      <c r="C16" s="584"/>
      <c r="D16" s="583" t="str">
        <f>JL!F27</f>
        <v>Dukátové buchtičky s vanilkovým krémem šodó</v>
      </c>
      <c r="E16" s="584"/>
      <c r="F16" s="583" t="str">
        <f>JL!I23</f>
        <v xml:space="preserve">Zapečené šunkofleky s vejci, okurka </v>
      </c>
      <c r="G16" s="584"/>
      <c r="H16" s="583" t="str">
        <f>JL!L23</f>
        <v xml:space="preserve">Smažený karbanátek, vařené brambory, okurka </v>
      </c>
      <c r="I16" s="584"/>
      <c r="J16" s="583" t="str">
        <f>JL!O19</f>
        <v>Bramborák plněný pikantní vepřovou směsí "Katův šleh"</v>
      </c>
      <c r="K16" s="584"/>
    </row>
    <row r="17" spans="2:11" s="218" customFormat="1" ht="15.95" hidden="1" customHeight="1" thickBot="1">
      <c r="B17" s="216" t="s">
        <v>48</v>
      </c>
      <c r="C17" s="217" t="str">
        <f>JL!D21</f>
        <v>1a, 3, 7, 10, 6</v>
      </c>
      <c r="D17" s="216" t="s">
        <v>48</v>
      </c>
      <c r="E17" s="217" t="str">
        <f>JL!G29</f>
        <v>1a, 3, 7</v>
      </c>
      <c r="F17" s="216" t="s">
        <v>48</v>
      </c>
      <c r="G17" s="217" t="str">
        <f>JL!J25</f>
        <v>1a,3,7,10</v>
      </c>
      <c r="H17" s="216" t="s">
        <v>48</v>
      </c>
      <c r="I17" s="217" t="str">
        <f>JL!M25</f>
        <v>1A, 1C,6,10,3,7</v>
      </c>
      <c r="J17" s="216" t="s">
        <v>48</v>
      </c>
      <c r="K17" s="217" t="str">
        <f>JL!P21</f>
        <v>1a,3,6,7,10</v>
      </c>
    </row>
    <row r="18" spans="2:11" s="209" customFormat="1" ht="5.0999999999999996" hidden="1" customHeight="1">
      <c r="B18" s="567"/>
      <c r="C18" s="568"/>
      <c r="D18" s="567"/>
      <c r="E18" s="568"/>
      <c r="F18" s="567"/>
      <c r="G18" s="568"/>
      <c r="H18" s="567"/>
      <c r="I18" s="568"/>
      <c r="J18" s="567"/>
      <c r="K18" s="568"/>
    </row>
    <row r="19" spans="2:11" s="222" customFormat="1" ht="24.95" customHeight="1">
      <c r="B19" s="587" t="s">
        <v>98</v>
      </c>
      <c r="C19" s="588"/>
      <c r="D19" s="587" t="str">
        <f>B19</f>
        <v>ODPOLEDNÍ SVAČINKA (11:00)</v>
      </c>
      <c r="E19" s="588"/>
      <c r="F19" s="587" t="str">
        <f>D19</f>
        <v>ODPOLEDNÍ SVAČINKA (11:00)</v>
      </c>
      <c r="G19" s="588"/>
      <c r="H19" s="587" t="str">
        <f>F19</f>
        <v>ODPOLEDNÍ SVAČINKA (11:00)</v>
      </c>
      <c r="I19" s="588"/>
      <c r="J19" s="587" t="str">
        <f>H19</f>
        <v>ODPOLEDNÍ SVAČINKA (11:00)</v>
      </c>
      <c r="K19" s="588"/>
    </row>
    <row r="20" spans="2:11" s="221" customFormat="1" ht="275.10000000000002" customHeight="1">
      <c r="B20" s="581" t="str">
        <f>'JL ŠKOLKA'!B20</f>
        <v>Obložená houska (máslo, šunka, sýr, rajče)</v>
      </c>
      <c r="C20" s="582"/>
      <c r="D20" s="581" t="str">
        <f>'JL ŠKOLKA'!D20</f>
        <v>Ovocný jogurt, kukuřičné lupínky</v>
      </c>
      <c r="E20" s="582"/>
      <c r="F20" s="581" t="str">
        <f>'JL ŠKOLKA'!F20</f>
        <v>Rohlík s masovo-paštikovou pomazánkou, cherry rajčata</v>
      </c>
      <c r="G20" s="582"/>
      <c r="H20" s="581" t="str">
        <f>'JL ŠKOLKA'!H20</f>
        <v>Obložený chléb s máslem a strouhaným sýrem, ovoce</v>
      </c>
      <c r="I20" s="582"/>
      <c r="J20" s="581" t="str">
        <f>'JL ŠKOLKA'!J20</f>
        <v>Tvaroh s lesním ovocem, rohlík</v>
      </c>
      <c r="K20" s="582"/>
    </row>
    <row r="21" spans="2:11" s="218" customFormat="1" ht="15.95" customHeight="1" thickBot="1">
      <c r="B21" s="216" t="s">
        <v>48</v>
      </c>
      <c r="C21" s="220" t="str">
        <f>JL!D48</f>
        <v>1a,3,7</v>
      </c>
      <c r="D21" s="216" t="s">
        <v>48</v>
      </c>
      <c r="E21" s="220" t="str">
        <f>JL!G48</f>
        <v>1a,3,7 (+ mák)</v>
      </c>
      <c r="F21" s="216" t="s">
        <v>48</v>
      </c>
      <c r="G21" s="220" t="str">
        <f>JL!J48</f>
        <v>1a,3,7</v>
      </c>
      <c r="H21" s="216" t="s">
        <v>48</v>
      </c>
      <c r="I21" s="220" t="str">
        <f>JL!M48</f>
        <v>1a,1b,1d,3,7</v>
      </c>
      <c r="J21" s="216" t="s">
        <v>48</v>
      </c>
      <c r="K21" s="220" t="str">
        <f>JL!P48</f>
        <v>1a,3,7</v>
      </c>
    </row>
    <row r="22" spans="2:11" ht="0.95" customHeight="1" thickBot="1">
      <c r="B22" s="213"/>
      <c r="C22" s="214"/>
      <c r="D22" s="213"/>
      <c r="E22" s="214"/>
      <c r="F22" s="213"/>
      <c r="G22" s="214"/>
      <c r="H22" s="213"/>
      <c r="I22" s="214"/>
      <c r="J22" s="213"/>
      <c r="K22" s="214"/>
    </row>
    <row r="23" spans="2:11" ht="12" customHeight="1"/>
    <row r="24" spans="2:11" s="208" customFormat="1">
      <c r="B24" s="557" t="s">
        <v>94</v>
      </c>
      <c r="C24" s="557"/>
      <c r="E24" s="558" t="s">
        <v>93</v>
      </c>
      <c r="F24" s="558"/>
      <c r="G24" s="558"/>
      <c r="H24" s="558"/>
      <c r="I24" s="558"/>
      <c r="J24" s="558"/>
      <c r="K24" s="558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D500-E6FA-441B-B253-62F7BC19F9D1}">
  <sheetPr codeName="List4">
    <tabColor rgb="FFFFC000"/>
  </sheetPr>
  <dimension ref="A1:J206"/>
  <sheetViews>
    <sheetView showGridLines="0" zoomScaleNormal="100" workbookViewId="0">
      <selection activeCell="J43" sqref="J43"/>
    </sheetView>
  </sheetViews>
  <sheetFormatPr defaultRowHeight="15.75"/>
  <cols>
    <col min="1" max="1" width="10.140625" style="287" bestFit="1" customWidth="1"/>
    <col min="2" max="2" width="12.7109375" style="288" customWidth="1"/>
    <col min="3" max="3" width="5.7109375" style="289" bestFit="1" customWidth="1"/>
    <col min="4" max="4" width="63.42578125" style="290" customWidth="1"/>
    <col min="5" max="5" width="34.42578125" style="303" customWidth="1"/>
    <col min="6" max="8" width="9.140625" style="287"/>
    <col min="9" max="9" width="22" style="287" customWidth="1"/>
    <col min="10" max="16384" width="9.140625" style="287"/>
  </cols>
  <sheetData>
    <row r="1" spans="1:10" ht="15" customHeight="1"/>
    <row r="2" spans="1:10" ht="15" customHeight="1">
      <c r="I2" s="291" t="s">
        <v>149</v>
      </c>
      <c r="J2" s="291"/>
    </row>
    <row r="3" spans="1:10" ht="15" customHeight="1">
      <c r="I3" s="292" t="s">
        <v>150</v>
      </c>
      <c r="J3" s="293" t="s">
        <v>151</v>
      </c>
    </row>
    <row r="4" spans="1:10" ht="18.95" customHeight="1">
      <c r="E4" s="294" t="s">
        <v>152</v>
      </c>
      <c r="I4" s="292" t="s">
        <v>153</v>
      </c>
      <c r="J4" s="293" t="s">
        <v>154</v>
      </c>
    </row>
    <row r="5" spans="1:10" ht="18.95" customHeight="1">
      <c r="A5" s="589">
        <f>B5</f>
        <v>45803</v>
      </c>
      <c r="B5" s="295">
        <f>JL!B10</f>
        <v>45803</v>
      </c>
      <c r="C5" s="301" t="s">
        <v>155</v>
      </c>
      <c r="D5" s="328" t="str">
        <f>JL!C12</f>
        <v>Polévka s bramborami a zeleninou</v>
      </c>
      <c r="E5" s="328" t="str">
        <f>JL!D13</f>
        <v>9,1A,7</v>
      </c>
    </row>
    <row r="6" spans="1:10" ht="18.95" customHeight="1">
      <c r="A6" s="589"/>
      <c r="C6" s="301" t="s">
        <v>156</v>
      </c>
      <c r="D6" s="328" t="str">
        <f>JL!C19</f>
        <v>Vepřové výpečky na cibuli s česnekem, dušené zelí, bramborové knedlíky</v>
      </c>
      <c r="E6" s="328" t="str">
        <f>JL!D21</f>
        <v>1a, 3, 7, 10, 6</v>
      </c>
    </row>
    <row r="7" spans="1:10" ht="18.95" customHeight="1">
      <c r="A7" s="589"/>
      <c r="C7" s="301" t="s">
        <v>157</v>
      </c>
      <c r="D7" s="328" t="str">
        <f>JL!C23</f>
        <v>Uzené maso, nastavovaná kaše s krupkami a česnekem, kyselá okurka</v>
      </c>
      <c r="E7" s="329" t="str">
        <f>JL!D25</f>
        <v>1d, 12, 7, 10</v>
      </c>
    </row>
    <row r="8" spans="1:10" ht="18.95" customHeight="1">
      <c r="A8" s="589"/>
      <c r="C8" s="301" t="s">
        <v>158</v>
      </c>
      <c r="D8" s="328" t="str">
        <f>JL!C27</f>
        <v>Kuskus se zeleninou a pečeným sojovým masem, strouhaný sýr</v>
      </c>
      <c r="E8" s="328" t="str">
        <f>JL!D29</f>
        <v>1a,3,6,7,9</v>
      </c>
    </row>
    <row r="9" spans="1:10" ht="18.95" customHeight="1">
      <c r="A9" s="589"/>
      <c r="C9" s="301" t="s">
        <v>159</v>
      </c>
      <c r="D9" s="328" t="str">
        <f>JL!C52</f>
        <v>345g  Zeleninový talíř s cherry rajčátky a mozzarellou</v>
      </c>
      <c r="E9" s="330" t="str">
        <f>JL!D54</f>
        <v xml:space="preserve"> 7, 12</v>
      </c>
    </row>
    <row r="10" spans="1:10" ht="18.95" customHeight="1">
      <c r="A10" s="410"/>
      <c r="C10" s="301" t="s">
        <v>257</v>
      </c>
      <c r="D10" s="328" t="str">
        <f>JL!C32</f>
        <v>Kuřecí steak na provensálském koření s drcenými rajčaty, smažené hranolky</v>
      </c>
      <c r="E10" s="330" t="str">
        <f>JL!D34</f>
        <v>1a, 7, 12</v>
      </c>
    </row>
    <row r="11" spans="1:10" ht="18.95" customHeight="1">
      <c r="C11" s="302"/>
      <c r="E11" s="331"/>
    </row>
    <row r="12" spans="1:10" ht="18.95" customHeight="1">
      <c r="A12" s="589">
        <f>A5+1</f>
        <v>45804</v>
      </c>
      <c r="B12" s="296">
        <f>B5+1</f>
        <v>45804</v>
      </c>
      <c r="C12" s="301" t="s">
        <v>155</v>
      </c>
      <c r="D12" s="328" t="str">
        <f>JL!F15</f>
        <v>Drštková</v>
      </c>
      <c r="E12" s="328" t="str">
        <f>JL!G16</f>
        <v>1a,9</v>
      </c>
      <c r="I12" s="326"/>
    </row>
    <row r="13" spans="1:10" ht="18.95" customHeight="1">
      <c r="A13" s="589"/>
      <c r="C13" s="301" t="s">
        <v>156</v>
      </c>
      <c r="D13" s="328" t="str">
        <f>JL!F19</f>
        <v>Hamburská vepřová kýta, houskové knedlíky</v>
      </c>
      <c r="E13" s="328" t="str">
        <f>JL!G21</f>
        <v>1a, 3, 6, 7, 9, 10</v>
      </c>
    </row>
    <row r="14" spans="1:10" ht="18.95" customHeight="1">
      <c r="A14" s="589"/>
      <c r="C14" s="301" t="s">
        <v>157</v>
      </c>
      <c r="D14" s="328" t="str">
        <f>JL!F23</f>
        <v>Kuřecí pikantní směs na asijský způsob, basmati rýže</v>
      </c>
      <c r="E14" s="329" t="str">
        <f>JL!G25</f>
        <v>1a,3,6,12,10</v>
      </c>
    </row>
    <row r="15" spans="1:10" ht="18.95" customHeight="1">
      <c r="A15" s="589"/>
      <c r="C15" s="301" t="s">
        <v>158</v>
      </c>
      <c r="D15" s="328" t="str">
        <f>JL!F27</f>
        <v>Dukátové buchtičky s vanilkovým krémem šodó</v>
      </c>
      <c r="E15" s="328" t="str">
        <f>JL!G29</f>
        <v>1a, 3, 7</v>
      </c>
    </row>
    <row r="16" spans="1:10" ht="18.95" customHeight="1">
      <c r="A16" s="589"/>
      <c r="C16" s="301" t="s">
        <v>159</v>
      </c>
      <c r="D16" s="328" t="str">
        <f>JL!F52</f>
        <v>340g  Zelrninový talíř s tuňákem a vařeným vejcem</v>
      </c>
      <c r="E16" s="328" t="str">
        <f>JL!G54</f>
        <v xml:space="preserve"> 3, 4, 7</v>
      </c>
    </row>
    <row r="17" spans="1:5" ht="18.95" customHeight="1">
      <c r="A17" s="410"/>
      <c r="C17" s="301" t="s">
        <v>257</v>
      </c>
      <c r="D17" s="328" t="str">
        <f>JL!E32</f>
        <v>Pečená kuřecí křídla s pikantní BBQ marinádou, čerstvý chléb,  americký dressing</v>
      </c>
      <c r="E17" s="330" t="str">
        <f>JL!G34</f>
        <v>1a,1b,1d,3,10,7</v>
      </c>
    </row>
    <row r="18" spans="1:5" ht="18.95" customHeight="1">
      <c r="C18" s="302"/>
      <c r="E18" s="331"/>
    </row>
    <row r="19" spans="1:5" ht="18.95" customHeight="1">
      <c r="A19" s="589">
        <f>B19</f>
        <v>45805</v>
      </c>
      <c r="B19" s="296">
        <f>B12+1</f>
        <v>45805</v>
      </c>
      <c r="C19" s="301" t="s">
        <v>155</v>
      </c>
      <c r="D19" s="332" t="str">
        <f>JL!I12</f>
        <v>Drůbeží vývar s kuskusem a zeleninou</v>
      </c>
      <c r="E19" s="328" t="str">
        <f>JL!J13</f>
        <v>1a, 3, 9</v>
      </c>
    </row>
    <row r="20" spans="1:5" ht="18.95" customHeight="1">
      <c r="A20" s="589"/>
      <c r="C20" s="301" t="s">
        <v>156</v>
      </c>
      <c r="D20" s="328" t="str">
        <f>JL!I19</f>
        <v>Znojemská hovězí pečeně s okurkami a slaninou, dušená rýže</v>
      </c>
      <c r="E20" s="328" t="str">
        <f>JL!J21</f>
        <v>1a,10,7</v>
      </c>
    </row>
    <row r="21" spans="1:5" ht="18.95" customHeight="1">
      <c r="A21" s="589"/>
      <c r="C21" s="301" t="s">
        <v>157</v>
      </c>
      <c r="D21" s="328" t="str">
        <f>JL!I23</f>
        <v xml:space="preserve">Zapečené šunkofleky s vejci, okurka </v>
      </c>
      <c r="E21" s="329" t="str">
        <f>JL!J25</f>
        <v>1a,3,7,10</v>
      </c>
    </row>
    <row r="22" spans="1:5" ht="18.95" customHeight="1">
      <c r="A22" s="589"/>
      <c r="C22" s="301" t="s">
        <v>158</v>
      </c>
      <c r="D22" s="328" t="str">
        <f>JL!I27</f>
        <v xml:space="preserve">Bramborové Gnocchi s omáčkou tři sýry, sypané pórkem a sýrem </v>
      </c>
      <c r="E22" s="328" t="str">
        <f>JL!J29</f>
        <v>1a,7,9</v>
      </c>
    </row>
    <row r="23" spans="1:5" ht="18.95" customHeight="1">
      <c r="A23" s="589"/>
      <c r="C23" s="301" t="s">
        <v>159</v>
      </c>
      <c r="D23" s="328" t="str">
        <f>JL!I52</f>
        <v>350g  Zeleninový talíř se šunkovými krutony a jemným dressingem</v>
      </c>
      <c r="E23" s="330" t="str">
        <f>JL!J54</f>
        <v>7,9,3,10</v>
      </c>
    </row>
    <row r="24" spans="1:5" ht="18.95" customHeight="1">
      <c r="A24" s="410"/>
      <c r="C24" s="301" t="s">
        <v>257</v>
      </c>
      <c r="D24" s="328" t="str">
        <f>JL!I32</f>
        <v>Přírodní medailonky z vepřové panenky, smažené bramborové rosties, lehký zelný salát s feferonkami</v>
      </c>
      <c r="E24" s="330" t="str">
        <f>JL!J34</f>
        <v>1A,7,10,3</v>
      </c>
    </row>
    <row r="25" spans="1:5" ht="18.95" customHeight="1">
      <c r="C25" s="302"/>
      <c r="E25" s="331"/>
    </row>
    <row r="26" spans="1:5" ht="18.95" customHeight="1">
      <c r="A26" s="589">
        <f>B26</f>
        <v>45806</v>
      </c>
      <c r="B26" s="296">
        <f>B19+1</f>
        <v>45806</v>
      </c>
      <c r="C26" s="301" t="s">
        <v>155</v>
      </c>
      <c r="D26" s="328" t="str">
        <f>JL!L15</f>
        <v>Pórková s vejcem</v>
      </c>
      <c r="E26" s="328" t="str">
        <f>JL!M16</f>
        <v>1A,7,3,9</v>
      </c>
    </row>
    <row r="27" spans="1:5" ht="18.95" customHeight="1">
      <c r="A27" s="589"/>
      <c r="C27" s="301" t="s">
        <v>156</v>
      </c>
      <c r="D27" s="328" t="str">
        <f>JL!L19</f>
        <v>Pečená staročeská krkovička, dušený špenát, houskové knedlíky</v>
      </c>
      <c r="E27" s="328" t="str">
        <f>JL!M21</f>
        <v>1a,10,3,6,7</v>
      </c>
    </row>
    <row r="28" spans="1:5" ht="18.95" customHeight="1">
      <c r="A28" s="589"/>
      <c r="C28" s="301" t="s">
        <v>157</v>
      </c>
      <c r="D28" s="328" t="str">
        <f>JL!L23</f>
        <v xml:space="preserve">Smažený karbanátek, vařené brambory, okurka </v>
      </c>
      <c r="E28" s="329" t="str">
        <f>JL!M25</f>
        <v>1A, 1C,6,10,3,7</v>
      </c>
    </row>
    <row r="29" spans="1:5" ht="18.95" customHeight="1">
      <c r="A29" s="589"/>
      <c r="C29" s="301" t="s">
        <v>158</v>
      </c>
      <c r="D29" s="328" t="str">
        <f>JL!L27</f>
        <v>Asijské vaječné nudle s restovanou zeleninou, tofu a feferonkami se smaženou cibulkou</v>
      </c>
      <c r="E29" s="328" t="str">
        <f>JL!M29</f>
        <v>1a,3,9,6,10</v>
      </c>
    </row>
    <row r="30" spans="1:5" ht="18.95" customHeight="1">
      <c r="A30" s="589"/>
      <c r="C30" s="301" t="s">
        <v>159</v>
      </c>
      <c r="D30" s="328" t="str">
        <f>JL!L52</f>
        <v>340g  Zeleninový talíř Caesar s kuřecím masem a krutony</v>
      </c>
      <c r="E30" s="330" t="str">
        <f>JL!M54</f>
        <v>1a, 3, 7, 10, 12</v>
      </c>
    </row>
    <row r="31" spans="1:5" ht="18.95" customHeight="1">
      <c r="A31" s="410"/>
      <c r="C31" s="301" t="s">
        <v>257</v>
      </c>
      <c r="D31" s="328" t="str">
        <f>JL!L32</f>
        <v>Hovězí nudličky Sweet and sour (sladkokyselé hovězí), jasmínová rýže</v>
      </c>
      <c r="E31" s="330" t="str">
        <f>JL!M34</f>
        <v>1a, 9, 10</v>
      </c>
    </row>
    <row r="32" spans="1:5" ht="18.95" customHeight="1">
      <c r="C32" s="302"/>
      <c r="E32" s="331"/>
    </row>
    <row r="33" spans="1:5" ht="18.95" customHeight="1">
      <c r="A33" s="589">
        <f>B33</f>
        <v>45807</v>
      </c>
      <c r="B33" s="296">
        <f>B26+1</f>
        <v>45807</v>
      </c>
      <c r="C33" s="301" t="s">
        <v>155</v>
      </c>
      <c r="D33" s="328" t="str">
        <f>JL!O12</f>
        <v>Zeleninový vývar se strouháním</v>
      </c>
      <c r="E33" s="328" t="str">
        <f>JL!P13</f>
        <v>1A, 3, 7, 9, 12</v>
      </c>
    </row>
    <row r="34" spans="1:5" ht="18.95" customHeight="1">
      <c r="A34" s="589"/>
      <c r="C34" s="301" t="s">
        <v>156</v>
      </c>
      <c r="D34" s="328" t="str">
        <f>JL!O19</f>
        <v>Bramborák plněný pikantní vepřovou směsí "Katův šleh"</v>
      </c>
      <c r="E34" s="328" t="str">
        <f>JL!P21</f>
        <v>1a,3,6,7,10</v>
      </c>
    </row>
    <row r="35" spans="1:5" ht="18.95" customHeight="1">
      <c r="A35" s="589"/>
      <c r="C35" s="301" t="s">
        <v>157</v>
      </c>
      <c r="D35" s="328" t="str">
        <f>JL!O23</f>
        <v>Rizoto z krůtího masa se zeleninou a strouhaným sýrem, zelný salát s mrkví</v>
      </c>
      <c r="E35" s="329" t="str">
        <f>JL!P25</f>
        <v>7,9,10</v>
      </c>
    </row>
    <row r="36" spans="1:5" ht="18.95" customHeight="1">
      <c r="A36" s="589"/>
      <c r="C36" s="301" t="s">
        <v>158</v>
      </c>
      <c r="D36" s="328" t="str">
        <f>JL!O27</f>
        <v>Hrachová kaše, smažená cibulka, sázené vejce, kyselá okurka</v>
      </c>
      <c r="E36" s="328" t="str">
        <f>JL!P29</f>
        <v>1a, 3, 10</v>
      </c>
    </row>
    <row r="37" spans="1:5" ht="18.95" customHeight="1">
      <c r="A37" s="589"/>
      <c r="C37" s="301" t="s">
        <v>159</v>
      </c>
      <c r="D37" s="328" t="str">
        <f>JL!O52</f>
        <v>350g  Zeleninový talíř s anglickou slaninou a balkánským sýrem</v>
      </c>
      <c r="E37" s="328" t="str">
        <f>JL!P54</f>
        <v>7,3,9</v>
      </c>
    </row>
    <row r="38" spans="1:5" ht="18.95" customHeight="1">
      <c r="A38" s="410"/>
      <c r="C38" s="301" t="s">
        <v>257</v>
      </c>
      <c r="D38" s="328" t="str">
        <f>JL!O32</f>
        <v>Pečený losos na másle s tymiánem, opékané brambory, koprový dipp, citron</v>
      </c>
      <c r="E38" s="330" t="str">
        <f>JL!P34</f>
        <v>4,7,10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97"/>
    </row>
    <row r="44" spans="1:5" ht="18.95" customHeight="1"/>
    <row r="45" spans="1:5" ht="18.95" customHeight="1"/>
    <row r="46" spans="1:5" ht="18.95" customHeight="1"/>
    <row r="47" spans="1:5" ht="18.95" customHeight="1">
      <c r="B47" s="298"/>
    </row>
    <row r="48" spans="1:5" ht="18.95" customHeight="1">
      <c r="C48" s="299"/>
    </row>
    <row r="49" spans="2:3" ht="18.95" customHeight="1">
      <c r="C49" s="299"/>
    </row>
    <row r="50" spans="2:3" ht="18.95" customHeight="1">
      <c r="C50" s="299"/>
    </row>
    <row r="51" spans="2:3" ht="18.95" customHeight="1">
      <c r="C51" s="299"/>
    </row>
    <row r="52" spans="2:3" ht="18.95" customHeight="1">
      <c r="C52" s="299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298"/>
    </row>
    <row r="58" spans="2:3" ht="18.95" customHeight="1">
      <c r="C58" s="299"/>
    </row>
    <row r="59" spans="2:3" ht="18.95" customHeight="1">
      <c r="C59" s="299"/>
    </row>
    <row r="60" spans="2:3" ht="18.95" customHeight="1">
      <c r="C60" s="299"/>
    </row>
    <row r="61" spans="2:3" ht="18.95" customHeight="1">
      <c r="C61" s="299"/>
    </row>
    <row r="62" spans="2:3" ht="18.95" customHeight="1">
      <c r="C62" s="299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298"/>
    </row>
    <row r="68" spans="2:3" ht="18.95" customHeight="1">
      <c r="C68" s="299"/>
    </row>
    <row r="69" spans="2:3" ht="18.95" customHeight="1">
      <c r="C69" s="299"/>
    </row>
    <row r="70" spans="2:3" ht="18.95" customHeight="1">
      <c r="C70" s="299"/>
    </row>
    <row r="71" spans="2:3" ht="18.95" customHeight="1">
      <c r="C71" s="299"/>
    </row>
    <row r="72" spans="2:3" ht="18.95" customHeight="1">
      <c r="C72" s="299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298"/>
    </row>
    <row r="78" spans="2:3" ht="18.95" customHeight="1">
      <c r="C78" s="299"/>
    </row>
    <row r="79" spans="2:3" ht="18.95" customHeight="1">
      <c r="C79" s="299"/>
    </row>
    <row r="80" spans="2:3" ht="18.95" customHeight="1">
      <c r="C80" s="299"/>
    </row>
    <row r="81" spans="2:4" ht="18.95" customHeight="1">
      <c r="C81" s="299"/>
    </row>
    <row r="82" spans="2:4" ht="18.95" customHeight="1">
      <c r="C82" s="299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298"/>
    </row>
    <row r="88" spans="2:4" ht="18.95" customHeight="1">
      <c r="C88" s="299"/>
    </row>
    <row r="89" spans="2:4" ht="15" customHeight="1">
      <c r="C89" s="299"/>
    </row>
    <row r="90" spans="2:4" ht="15" customHeight="1">
      <c r="C90" s="299"/>
    </row>
    <row r="91" spans="2:4" ht="15" customHeight="1">
      <c r="C91" s="299"/>
    </row>
    <row r="92" spans="2:4" ht="15" customHeight="1">
      <c r="C92" s="299"/>
    </row>
    <row r="93" spans="2:4" ht="15" customHeight="1"/>
    <row r="94" spans="2:4" ht="15" customHeight="1"/>
    <row r="95" spans="2:4" ht="15" customHeight="1"/>
    <row r="96" spans="2:4" ht="15" customHeight="1">
      <c r="D96" s="297"/>
    </row>
    <row r="97" spans="2:4" ht="15" customHeight="1">
      <c r="D97" s="297"/>
    </row>
    <row r="98" spans="2:4" ht="15" customHeight="1"/>
    <row r="99" spans="2:4" ht="15" customHeight="1"/>
    <row r="100" spans="2:4" ht="15" customHeight="1"/>
    <row r="101" spans="2:4" ht="15" customHeight="1">
      <c r="B101" s="298"/>
    </row>
    <row r="102" spans="2:4" ht="15" customHeight="1">
      <c r="C102" s="299"/>
    </row>
    <row r="103" spans="2:4" ht="15" customHeight="1">
      <c r="C103" s="299"/>
    </row>
    <row r="104" spans="2:4" ht="15" customHeight="1">
      <c r="C104" s="299"/>
    </row>
    <row r="105" spans="2:4" ht="15" customHeight="1">
      <c r="C105" s="299"/>
    </row>
    <row r="106" spans="2:4" ht="15" customHeight="1">
      <c r="C106" s="299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298"/>
    </row>
    <row r="112" spans="2:4" ht="15" customHeight="1">
      <c r="C112" s="299"/>
    </row>
    <row r="113" spans="2:3" ht="15" customHeight="1">
      <c r="C113" s="299"/>
    </row>
    <row r="114" spans="2:3" ht="15" customHeight="1">
      <c r="C114" s="299"/>
    </row>
    <row r="115" spans="2:3" ht="15" customHeight="1">
      <c r="C115" s="299"/>
    </row>
    <row r="116" spans="2:3" ht="15" customHeight="1">
      <c r="C116" s="299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298"/>
    </row>
    <row r="122" spans="2:3" ht="15" customHeight="1">
      <c r="C122" s="299"/>
    </row>
    <row r="123" spans="2:3" ht="15" customHeight="1">
      <c r="C123" s="299"/>
    </row>
    <row r="124" spans="2:3" ht="15" customHeight="1">
      <c r="C124" s="299"/>
    </row>
    <row r="125" spans="2:3" ht="15" customHeight="1">
      <c r="C125" s="299"/>
    </row>
    <row r="126" spans="2:3" ht="15" customHeight="1">
      <c r="C126" s="299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298"/>
    </row>
    <row r="132" spans="2:3" ht="15" customHeight="1">
      <c r="C132" s="299"/>
    </row>
    <row r="133" spans="2:3" ht="15" customHeight="1">
      <c r="C133" s="299"/>
    </row>
    <row r="134" spans="2:3" ht="15" customHeight="1">
      <c r="C134" s="299"/>
    </row>
    <row r="135" spans="2:3" ht="15" customHeight="1">
      <c r="C135" s="299"/>
    </row>
    <row r="136" spans="2:3" ht="15" customHeight="1">
      <c r="C136" s="299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298"/>
    </row>
    <row r="142" spans="2:3" ht="15" customHeight="1">
      <c r="C142" s="299"/>
    </row>
    <row r="143" spans="2:3" ht="15" customHeight="1">
      <c r="C143" s="299"/>
    </row>
    <row r="144" spans="2:3" ht="15" customHeight="1">
      <c r="C144" s="299"/>
    </row>
    <row r="145" spans="2:4" ht="15" customHeight="1">
      <c r="C145" s="299"/>
    </row>
    <row r="146" spans="2:4" ht="15" customHeight="1">
      <c r="C146" s="299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97"/>
    </row>
    <row r="153" spans="2:4" ht="15" customHeight="1"/>
    <row r="154" spans="2:4" ht="15" customHeight="1"/>
    <row r="155" spans="2:4" ht="15" customHeight="1">
      <c r="B155" s="298"/>
    </row>
    <row r="156" spans="2:4" ht="15" customHeight="1">
      <c r="C156" s="299"/>
    </row>
    <row r="157" spans="2:4" ht="15" customHeight="1">
      <c r="C157" s="299"/>
    </row>
    <row r="158" spans="2:4" ht="15" customHeight="1">
      <c r="C158" s="299"/>
    </row>
    <row r="159" spans="2:4" ht="15" customHeight="1">
      <c r="C159" s="299"/>
    </row>
    <row r="160" spans="2:4" ht="15" customHeight="1">
      <c r="C160" s="299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298"/>
    </row>
    <row r="166" spans="2:3" ht="15" customHeight="1">
      <c r="C166" s="299"/>
    </row>
    <row r="167" spans="2:3" ht="15" customHeight="1">
      <c r="C167" s="299"/>
    </row>
    <row r="168" spans="2:3" ht="15" customHeight="1">
      <c r="C168" s="299"/>
    </row>
    <row r="169" spans="2:3" ht="15" customHeight="1">
      <c r="C169" s="299"/>
    </row>
    <row r="170" spans="2:3" ht="15" customHeight="1">
      <c r="C170" s="299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298"/>
    </row>
    <row r="176" spans="2:3" ht="15" customHeight="1">
      <c r="C176" s="299"/>
    </row>
    <row r="177" spans="2:4" ht="15" customHeight="1">
      <c r="C177" s="299"/>
    </row>
    <row r="178" spans="2:4" ht="15" customHeight="1">
      <c r="C178" s="299"/>
    </row>
    <row r="179" spans="2:4" ht="15" customHeight="1">
      <c r="C179" s="299"/>
    </row>
    <row r="180" spans="2:4" ht="15" customHeight="1">
      <c r="C180" s="299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98"/>
    </row>
    <row r="186" spans="2:4" ht="15" customHeight="1">
      <c r="C186" s="299"/>
      <c r="D186" s="300"/>
    </row>
    <row r="187" spans="2:4" ht="15" customHeight="1">
      <c r="C187" s="299"/>
    </row>
    <row r="188" spans="2:4" ht="15" customHeight="1">
      <c r="C188" s="299"/>
    </row>
    <row r="189" spans="2:4" ht="15" customHeight="1">
      <c r="C189" s="299"/>
    </row>
    <row r="190" spans="2:4" ht="15" customHeight="1">
      <c r="C190" s="299"/>
      <c r="D190" s="300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98"/>
    </row>
    <row r="196" spans="2:4" ht="15" customHeight="1">
      <c r="C196" s="299"/>
      <c r="D196" s="300"/>
    </row>
    <row r="197" spans="2:4" ht="15" customHeight="1">
      <c r="C197" s="299"/>
    </row>
    <row r="198" spans="2:4" ht="15" customHeight="1">
      <c r="C198" s="299"/>
    </row>
    <row r="199" spans="2:4" ht="15" customHeight="1">
      <c r="C199" s="299"/>
    </row>
    <row r="200" spans="2:4" ht="15" customHeight="1">
      <c r="C200" s="299"/>
      <c r="D200" s="300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55" customWidth="1"/>
    <col min="2" max="2" width="10.140625" style="55" customWidth="1"/>
    <col min="3" max="4" width="15.7109375" style="55" customWidth="1"/>
    <col min="5" max="8" width="12.7109375" style="55" customWidth="1"/>
    <col min="9" max="10" width="12.7109375" style="55" hidden="1" customWidth="1"/>
    <col min="11" max="11" width="20.7109375" style="55" customWidth="1"/>
    <col min="12" max="13" width="12.7109375" style="55" customWidth="1"/>
    <col min="14" max="16384" width="9.140625" style="55"/>
  </cols>
  <sheetData>
    <row r="1" spans="1:13" ht="35.1" customHeight="1" thickTop="1" thickBot="1">
      <c r="A1" s="590" t="s">
        <v>56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2"/>
    </row>
    <row r="2" spans="1:13" s="60" customFormat="1" ht="18" customHeight="1" thickTop="1" thickBot="1">
      <c r="A2" s="56" t="s">
        <v>57</v>
      </c>
      <c r="B2" s="56" t="s">
        <v>58</v>
      </c>
      <c r="C2" s="57" t="s">
        <v>59</v>
      </c>
      <c r="D2" s="58" t="s">
        <v>60</v>
      </c>
      <c r="E2" s="593" t="s">
        <v>61</v>
      </c>
      <c r="F2" s="593"/>
      <c r="G2" s="593" t="s">
        <v>62</v>
      </c>
      <c r="H2" s="593"/>
      <c r="I2" s="593" t="s">
        <v>63</v>
      </c>
      <c r="J2" s="593"/>
      <c r="K2" s="59" t="s">
        <v>64</v>
      </c>
      <c r="L2" s="594" t="s">
        <v>65</v>
      </c>
      <c r="M2" s="594"/>
    </row>
    <row r="3" spans="1:13" s="65" customFormat="1" ht="15" customHeight="1" thickTop="1" thickBot="1">
      <c r="A3" s="604">
        <f>JL!B10</f>
        <v>45803</v>
      </c>
      <c r="B3" s="605" t="s">
        <v>51</v>
      </c>
      <c r="C3" s="606" t="str">
        <f>JL!C12</f>
        <v>Polévka s bramborami a zeleninou</v>
      </c>
      <c r="D3" s="606" t="str">
        <f>JL!C15</f>
        <v>Hrachová</v>
      </c>
      <c r="E3" s="61" t="s">
        <v>53</v>
      </c>
      <c r="F3" s="62" t="s">
        <v>55</v>
      </c>
      <c r="G3" s="61" t="s">
        <v>53</v>
      </c>
      <c r="H3" s="62" t="s">
        <v>55</v>
      </c>
      <c r="I3" s="61" t="s">
        <v>53</v>
      </c>
      <c r="J3" s="62" t="s">
        <v>55</v>
      </c>
      <c r="K3" s="63" t="s">
        <v>54</v>
      </c>
      <c r="L3" s="61"/>
      <c r="M3" s="64" t="s">
        <v>66</v>
      </c>
    </row>
    <row r="4" spans="1:13" s="67" customFormat="1" ht="35.1" customHeight="1" thickBot="1">
      <c r="A4" s="598"/>
      <c r="B4" s="599"/>
      <c r="C4" s="601"/>
      <c r="D4" s="601"/>
      <c r="E4" s="595" t="str">
        <f>JL!C19</f>
        <v>Vepřové výpečky na cibuli s česnekem, dušené zelí, bramborové knedlíky</v>
      </c>
      <c r="F4" s="596"/>
      <c r="G4" s="595" t="str">
        <f>JL!C23</f>
        <v>Uzené maso, nastavovaná kaše s krupkami a česnekem, kyselá okurka</v>
      </c>
      <c r="H4" s="596"/>
      <c r="I4" s="595" t="str">
        <f>JL!E23</f>
        <v>1.</v>
      </c>
      <c r="J4" s="596"/>
      <c r="K4" s="66" t="str">
        <f>JL!C27</f>
        <v>Kuskus se zeleninou a pečeným sojovým masem, strouhaný sýr</v>
      </c>
      <c r="L4" s="595" t="str">
        <f>JL!C32</f>
        <v>Kuřecí steak na provensálském koření s drcenými rajčaty, smažené hranolky</v>
      </c>
      <c r="M4" s="597"/>
    </row>
    <row r="5" spans="1:13" s="72" customFormat="1" ht="26.1" customHeight="1" thickBot="1">
      <c r="A5" s="598"/>
      <c r="B5" s="599"/>
      <c r="C5" s="68">
        <v>6.12</v>
      </c>
      <c r="D5" s="68">
        <v>5.43</v>
      </c>
      <c r="E5" s="69">
        <v>33.799999999999997</v>
      </c>
      <c r="F5" s="70">
        <v>37.36</v>
      </c>
      <c r="G5" s="69">
        <v>33.03</v>
      </c>
      <c r="H5" s="70"/>
      <c r="I5" s="69"/>
      <c r="J5" s="70"/>
      <c r="K5" s="68">
        <v>25.42</v>
      </c>
      <c r="L5" s="69"/>
      <c r="M5" s="71">
        <v>49.36</v>
      </c>
    </row>
    <row r="6" spans="1:13" s="65" customFormat="1" ht="15" customHeight="1" thickBot="1">
      <c r="A6" s="598">
        <f>A3+1</f>
        <v>45804</v>
      </c>
      <c r="B6" s="599" t="s">
        <v>6</v>
      </c>
      <c r="C6" s="600" t="str">
        <f>JL!F12</f>
        <v>Hovězí vývar s těstovinou</v>
      </c>
      <c r="D6" s="600" t="str">
        <f>JL!F15</f>
        <v>Drštková</v>
      </c>
      <c r="E6" s="73" t="s">
        <v>53</v>
      </c>
      <c r="F6" s="74" t="s">
        <v>55</v>
      </c>
      <c r="G6" s="73" t="s">
        <v>53</v>
      </c>
      <c r="H6" s="74" t="s">
        <v>55</v>
      </c>
      <c r="I6" s="73" t="s">
        <v>53</v>
      </c>
      <c r="J6" s="74" t="s">
        <v>55</v>
      </c>
      <c r="K6" s="75" t="s">
        <v>54</v>
      </c>
      <c r="L6" s="73"/>
      <c r="M6" s="76" t="s">
        <v>66</v>
      </c>
    </row>
    <row r="7" spans="1:13" s="67" customFormat="1" ht="35.1" customHeight="1" thickBot="1">
      <c r="A7" s="598"/>
      <c r="B7" s="599"/>
      <c r="C7" s="601"/>
      <c r="D7" s="601"/>
      <c r="E7" s="602" t="str">
        <f>JL!F19</f>
        <v>Hamburská vepřová kýta, houskové knedlíky</v>
      </c>
      <c r="F7" s="603"/>
      <c r="G7" s="602" t="str">
        <f>JL!F23</f>
        <v>Kuřecí pikantní směs na asijský způsob, basmati rýže</v>
      </c>
      <c r="H7" s="603"/>
      <c r="I7" s="602" t="e">
        <f>JL!#REF!</f>
        <v>#REF!</v>
      </c>
      <c r="J7" s="603"/>
      <c r="K7" s="77" t="str">
        <f>JL!F27</f>
        <v>Dukátové buchtičky s vanilkovým krémem šodó</v>
      </c>
      <c r="L7" s="607">
        <f>JL!F32</f>
        <v>0</v>
      </c>
      <c r="M7" s="608"/>
    </row>
    <row r="8" spans="1:13" s="72" customFormat="1" ht="26.1" customHeight="1" thickBot="1">
      <c r="A8" s="598"/>
      <c r="B8" s="599"/>
      <c r="C8" s="68">
        <v>6.38</v>
      </c>
      <c r="D8" s="68">
        <v>6.21</v>
      </c>
      <c r="E8" s="69">
        <v>37.67</v>
      </c>
      <c r="F8" s="70">
        <v>40.67</v>
      </c>
      <c r="G8" s="69">
        <v>33.21</v>
      </c>
      <c r="H8" s="70">
        <v>35.75</v>
      </c>
      <c r="I8" s="69"/>
      <c r="J8" s="70"/>
      <c r="K8" s="68">
        <v>29.48</v>
      </c>
      <c r="L8" s="69"/>
      <c r="M8" s="71">
        <v>48.44</v>
      </c>
    </row>
    <row r="9" spans="1:13" s="65" customFormat="1" ht="15" customHeight="1" thickBot="1">
      <c r="A9" s="598">
        <f t="shared" ref="A9" si="0">A6+1</f>
        <v>45805</v>
      </c>
      <c r="B9" s="599" t="s">
        <v>52</v>
      </c>
      <c r="C9" s="600" t="str">
        <f>JL!I12</f>
        <v>Drůbeží vývar s kuskusem a zeleninou</v>
      </c>
      <c r="D9" s="600" t="str">
        <f>JL!I15</f>
        <v>Frankfurtská s bramborem</v>
      </c>
      <c r="E9" s="73" t="s">
        <v>53</v>
      </c>
      <c r="F9" s="74" t="s">
        <v>55</v>
      </c>
      <c r="G9" s="73" t="s">
        <v>53</v>
      </c>
      <c r="H9" s="74" t="s">
        <v>55</v>
      </c>
      <c r="I9" s="73" t="s">
        <v>53</v>
      </c>
      <c r="J9" s="74" t="s">
        <v>55</v>
      </c>
      <c r="K9" s="75" t="s">
        <v>54</v>
      </c>
      <c r="L9" s="73"/>
      <c r="M9" s="76" t="s">
        <v>66</v>
      </c>
    </row>
    <row r="10" spans="1:13" s="67" customFormat="1" ht="35.1" customHeight="1" thickBot="1">
      <c r="A10" s="598"/>
      <c r="B10" s="599"/>
      <c r="C10" s="601"/>
      <c r="D10" s="601"/>
      <c r="E10" s="602" t="str">
        <f>JL!I19</f>
        <v>Znojemská hovězí pečeně s okurkami a slaninou, dušená rýže</v>
      </c>
      <c r="F10" s="603"/>
      <c r="G10" s="602" t="str">
        <f>JL!I23</f>
        <v xml:space="preserve">Zapečené šunkofleky s vejci, okurka </v>
      </c>
      <c r="H10" s="603"/>
      <c r="I10" s="607" t="e">
        <f>JL!#REF!</f>
        <v>#REF!</v>
      </c>
      <c r="J10" s="609"/>
      <c r="K10" s="77" t="str">
        <f>JL!I27</f>
        <v xml:space="preserve">Bramborové Gnocchi s omáčkou tři sýry, sypané pórkem a sýrem </v>
      </c>
      <c r="L10" s="602" t="str">
        <f>JL!H32</f>
        <v>4.</v>
      </c>
      <c r="M10" s="610"/>
    </row>
    <row r="11" spans="1:13" s="72" customFormat="1" ht="26.1" customHeight="1" thickBot="1">
      <c r="A11" s="598"/>
      <c r="B11" s="599"/>
      <c r="C11" s="68">
        <v>6.91</v>
      </c>
      <c r="D11" s="68">
        <v>7.29</v>
      </c>
      <c r="E11" s="69">
        <v>32.56</v>
      </c>
      <c r="F11" s="70">
        <v>35.43</v>
      </c>
      <c r="G11" s="69">
        <v>29.46</v>
      </c>
      <c r="H11" s="70">
        <v>32.26</v>
      </c>
      <c r="I11" s="69"/>
      <c r="J11" s="70"/>
      <c r="K11" s="68">
        <v>26.95</v>
      </c>
      <c r="L11" s="69"/>
      <c r="M11" s="71">
        <v>48.32</v>
      </c>
    </row>
    <row r="12" spans="1:13" s="65" customFormat="1" ht="15" customHeight="1" thickBot="1">
      <c r="A12" s="598">
        <f t="shared" ref="A12" si="1">A9+1</f>
        <v>45806</v>
      </c>
      <c r="B12" s="599" t="s">
        <v>7</v>
      </c>
      <c r="C12" s="600" t="str">
        <f>JL!L12</f>
        <v>Hovězí vývar s játrovou rýží</v>
      </c>
      <c r="D12" s="600" t="str">
        <f>JL!L15</f>
        <v>Pórková s vejcem</v>
      </c>
      <c r="E12" s="73" t="s">
        <v>53</v>
      </c>
      <c r="F12" s="74" t="s">
        <v>55</v>
      </c>
      <c r="G12" s="73" t="s">
        <v>89</v>
      </c>
      <c r="H12" s="74"/>
      <c r="I12" s="73" t="s">
        <v>53</v>
      </c>
      <c r="J12" s="74" t="s">
        <v>55</v>
      </c>
      <c r="K12" s="75" t="s">
        <v>54</v>
      </c>
      <c r="L12" s="73"/>
      <c r="M12" s="76" t="s">
        <v>66</v>
      </c>
    </row>
    <row r="13" spans="1:13" s="67" customFormat="1" ht="35.1" customHeight="1" thickBot="1">
      <c r="A13" s="598"/>
      <c r="B13" s="599"/>
      <c r="C13" s="601"/>
      <c r="D13" s="601"/>
      <c r="E13" s="602" t="str">
        <f>JL!L19</f>
        <v>Pečená staročeská krkovička, dušený špenát, houskové knedlíky</v>
      </c>
      <c r="F13" s="603"/>
      <c r="G13" s="602" t="str">
        <f>JL!L23</f>
        <v xml:space="preserve">Smažený karbanátek, vařené brambory, okurka </v>
      </c>
      <c r="H13" s="603"/>
      <c r="I13" s="602" t="e">
        <f>JL!#REF!</f>
        <v>#REF!</v>
      </c>
      <c r="J13" s="603"/>
      <c r="K13" s="77" t="str">
        <f>JL!L27</f>
        <v>Asijské vaječné nudle s restovanou zeleninou, tofu a feferonkami se smaženou cibulkou</v>
      </c>
      <c r="L13" s="607" t="str">
        <f>JL!L32</f>
        <v>Hovězí nudličky Sweet and sour (sladkokyselé hovězí), jasmínová rýže</v>
      </c>
      <c r="M13" s="608"/>
    </row>
    <row r="14" spans="1:13" s="72" customFormat="1" ht="26.1" customHeight="1" thickBot="1">
      <c r="A14" s="598"/>
      <c r="B14" s="599"/>
      <c r="C14" s="68">
        <v>5.08</v>
      </c>
      <c r="D14" s="68">
        <v>7.12</v>
      </c>
      <c r="E14" s="69">
        <v>29.48</v>
      </c>
      <c r="F14" s="70"/>
      <c r="G14" s="69">
        <v>31.09</v>
      </c>
      <c r="H14" s="70"/>
      <c r="I14" s="69"/>
      <c r="J14" s="70"/>
      <c r="K14" s="68">
        <v>26.47</v>
      </c>
      <c r="L14" s="69"/>
      <c r="M14" s="71">
        <v>68.599999999999994</v>
      </c>
    </row>
    <row r="15" spans="1:13" s="65" customFormat="1" ht="15" customHeight="1" thickBot="1">
      <c r="A15" s="598">
        <f t="shared" ref="A15" si="2">A12+1</f>
        <v>45807</v>
      </c>
      <c r="B15" s="599" t="s">
        <v>8</v>
      </c>
      <c r="C15" s="600" t="str">
        <f>JL!O12</f>
        <v>Zeleninový vývar se strouháním</v>
      </c>
      <c r="D15" s="600" t="str">
        <f>JL!O15</f>
        <v>Italská rajčatová s těstovinou</v>
      </c>
      <c r="E15" s="73" t="s">
        <v>53</v>
      </c>
      <c r="F15" s="74" t="s">
        <v>55</v>
      </c>
      <c r="G15" s="73" t="s">
        <v>53</v>
      </c>
      <c r="H15" s="74" t="s">
        <v>55</v>
      </c>
      <c r="I15" s="73" t="s">
        <v>53</v>
      </c>
      <c r="J15" s="74" t="s">
        <v>55</v>
      </c>
      <c r="K15" s="75" t="s">
        <v>54</v>
      </c>
      <c r="L15" s="73"/>
      <c r="M15" s="76" t="s">
        <v>66</v>
      </c>
    </row>
    <row r="16" spans="1:13" s="67" customFormat="1" ht="35.1" customHeight="1" thickBot="1">
      <c r="A16" s="598"/>
      <c r="B16" s="599"/>
      <c r="C16" s="601"/>
      <c r="D16" s="601"/>
      <c r="E16" s="602" t="str">
        <f>JL!O19</f>
        <v>Bramborák plněný pikantní vepřovou směsí "Katův šleh"</v>
      </c>
      <c r="F16" s="603"/>
      <c r="G16" s="602" t="str">
        <f>JL!O23</f>
        <v>Rizoto z krůtího masa se zeleninou a strouhaným sýrem, zelný salát s mrkví</v>
      </c>
      <c r="H16" s="603"/>
      <c r="I16" s="607" t="e">
        <f>JL!#REF!</f>
        <v>#REF!</v>
      </c>
      <c r="J16" s="609"/>
      <c r="K16" s="77" t="str">
        <f>JL!O27</f>
        <v>Hrachová kaše, smažená cibulka, sázené vejce, kyselá okurka</v>
      </c>
      <c r="L16" s="602" t="str">
        <f>JL!O32</f>
        <v>Pečený losos na másle s tymiánem, opékané brambory, koprový dipp, citron</v>
      </c>
      <c r="M16" s="610"/>
    </row>
    <row r="17" spans="1:13" s="72" customFormat="1" ht="26.1" customHeight="1" thickBot="1">
      <c r="A17" s="612"/>
      <c r="B17" s="613"/>
      <c r="C17" s="68">
        <v>6.67</v>
      </c>
      <c r="D17" s="68">
        <v>9.6300000000000008</v>
      </c>
      <c r="E17" s="69">
        <v>28.01</v>
      </c>
      <c r="F17" s="70">
        <v>31.08</v>
      </c>
      <c r="G17" s="69">
        <v>37.46</v>
      </c>
      <c r="H17" s="70"/>
      <c r="I17" s="69"/>
      <c r="J17" s="70"/>
      <c r="K17" s="68">
        <v>21.78</v>
      </c>
      <c r="L17" s="69"/>
      <c r="M17" s="71">
        <v>46.41</v>
      </c>
    </row>
    <row r="18" spans="1:13" ht="20.25" customHeight="1" thickTop="1">
      <c r="A18" s="78"/>
    </row>
    <row r="19" spans="1:13" ht="31.5" customHeight="1">
      <c r="A19" s="611" t="s">
        <v>67</v>
      </c>
      <c r="B19" s="611"/>
      <c r="C19" s="611"/>
      <c r="D19" s="611"/>
      <c r="E19" s="611"/>
      <c r="F19" s="611"/>
      <c r="G19" s="611"/>
      <c r="H19" s="611"/>
      <c r="I19" s="611"/>
      <c r="J19" s="611"/>
      <c r="K19" s="611"/>
      <c r="L19" s="611"/>
      <c r="M19" s="611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T63"/>
  <sheetViews>
    <sheetView view="pageBreakPreview" topLeftCell="A5" zoomScale="85" zoomScaleNormal="70" zoomScaleSheetLayoutView="85" workbookViewId="0">
      <selection activeCell="N56" sqref="N56"/>
    </sheetView>
  </sheetViews>
  <sheetFormatPr defaultRowHeight="15.75"/>
  <cols>
    <col min="1" max="1" width="14.7109375" style="2" customWidth="1"/>
    <col min="2" max="2" width="15.7109375" style="2" customWidth="1"/>
    <col min="3" max="3" width="85.7109375" style="34" customWidth="1"/>
    <col min="4" max="6" width="0.140625" style="2" customWidth="1"/>
    <col min="7" max="7" width="8.7109375" style="132" customWidth="1"/>
    <col min="8" max="8" width="8.7109375" style="133" customWidth="1"/>
    <col min="9" max="9" width="15.7109375" style="320" customWidth="1"/>
    <col min="10" max="10" width="8.7109375" style="133" customWidth="1"/>
    <col min="11" max="11" width="15.7109375" style="134" customWidth="1"/>
    <col min="12" max="12" width="10.85546875" style="133" hidden="1" customWidth="1"/>
    <col min="13" max="13" width="11.7109375" style="257" hidden="1" customWidth="1"/>
    <col min="14" max="14" width="8.7109375" style="169" customWidth="1"/>
    <col min="15" max="15" width="8.7109375" style="2" customWidth="1"/>
    <col min="16" max="16384" width="9.140625" style="2"/>
  </cols>
  <sheetData>
    <row r="1" spans="1:20" ht="22.5" customHeight="1" thickBot="1">
      <c r="A1" s="614" t="s">
        <v>10</v>
      </c>
      <c r="B1" s="615"/>
      <c r="C1" s="615"/>
      <c r="D1" s="615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7"/>
      <c r="P1" s="1"/>
      <c r="Q1" s="1"/>
      <c r="R1" s="1"/>
      <c r="S1" s="1"/>
      <c r="T1" s="1"/>
    </row>
    <row r="2" spans="1:20" ht="4.1500000000000004" customHeight="1" thickBot="1">
      <c r="A2" s="335"/>
      <c r="B2" s="335"/>
      <c r="C2" s="335"/>
      <c r="D2" s="108"/>
      <c r="E2" s="108"/>
      <c r="F2" s="108"/>
      <c r="G2" s="109"/>
      <c r="H2" s="110"/>
      <c r="I2" s="309"/>
      <c r="J2" s="111"/>
      <c r="K2" s="112"/>
      <c r="L2" s="111"/>
      <c r="M2" s="249"/>
      <c r="N2" s="166"/>
    </row>
    <row r="3" spans="1:20" ht="27.75" customHeight="1">
      <c r="A3" s="336"/>
      <c r="B3" s="337" t="s">
        <v>194</v>
      </c>
      <c r="C3" s="336"/>
      <c r="D3" s="171" t="s">
        <v>77</v>
      </c>
      <c r="E3" s="171"/>
      <c r="F3" s="171" t="s">
        <v>78</v>
      </c>
      <c r="G3" s="406" t="s">
        <v>146</v>
      </c>
      <c r="H3" s="283" t="s">
        <v>81</v>
      </c>
      <c r="I3" s="325" t="s">
        <v>174</v>
      </c>
      <c r="J3" s="407" t="s">
        <v>147</v>
      </c>
      <c r="K3" s="284" t="s">
        <v>110</v>
      </c>
      <c r="L3" s="285" t="s">
        <v>113</v>
      </c>
      <c r="M3" s="286" t="s">
        <v>148</v>
      </c>
      <c r="N3" s="172" t="s">
        <v>82</v>
      </c>
      <c r="O3" s="171" t="s">
        <v>5</v>
      </c>
    </row>
    <row r="4" spans="1:20" s="145" customFormat="1" ht="24" customHeight="1">
      <c r="A4" s="140" t="s">
        <v>0</v>
      </c>
      <c r="B4" s="339"/>
      <c r="C4" s="141">
        <f>JL!B10</f>
        <v>45803</v>
      </c>
      <c r="D4" s="198"/>
      <c r="E4" s="146"/>
      <c r="F4" s="162"/>
      <c r="G4" s="147"/>
      <c r="H4" s="203"/>
      <c r="I4" s="310"/>
      <c r="J4" s="148"/>
      <c r="K4" s="244"/>
      <c r="L4" s="148"/>
      <c r="M4" s="250"/>
      <c r="N4" s="167"/>
      <c r="O4" s="149"/>
    </row>
    <row r="5" spans="1:20" ht="20.100000000000001" customHeight="1">
      <c r="A5" s="113"/>
      <c r="B5" s="387">
        <f>JL!D14</f>
        <v>15679</v>
      </c>
      <c r="C5" s="114" t="str">
        <f>JL!C12</f>
        <v>Polévka s bramborami a zeleninou</v>
      </c>
      <c r="D5" s="115" t="s">
        <v>50</v>
      </c>
      <c r="E5" s="115"/>
      <c r="F5" s="80"/>
      <c r="G5" s="116">
        <f>G14</f>
        <v>60</v>
      </c>
      <c r="H5" s="205"/>
      <c r="I5" s="311"/>
      <c r="J5" s="230"/>
      <c r="K5" s="247"/>
      <c r="L5" s="237"/>
      <c r="M5" s="251"/>
      <c r="N5" s="226">
        <v>20</v>
      </c>
      <c r="O5" s="54">
        <f t="shared" ref="O5:O12" si="0">SUM(D5:N5)</f>
        <v>80</v>
      </c>
    </row>
    <row r="6" spans="1:20" ht="20.100000000000001" customHeight="1">
      <c r="A6" s="113"/>
      <c r="B6" s="387">
        <f>JL!D17</f>
        <v>9007</v>
      </c>
      <c r="C6" s="114" t="str">
        <f>JL!C15</f>
        <v>Hrachová</v>
      </c>
      <c r="D6" s="115" t="s">
        <v>50</v>
      </c>
      <c r="E6" s="115"/>
      <c r="F6" s="81"/>
      <c r="G6" s="117"/>
      <c r="H6" s="206"/>
      <c r="I6" s="311"/>
      <c r="J6" s="230">
        <f>J14</f>
        <v>25</v>
      </c>
      <c r="K6" s="247"/>
      <c r="L6" s="237"/>
      <c r="M6" s="251"/>
      <c r="N6" s="226">
        <v>35</v>
      </c>
      <c r="O6" s="54">
        <f t="shared" si="0"/>
        <v>60</v>
      </c>
    </row>
    <row r="7" spans="1:20" ht="19.5" customHeight="1">
      <c r="A7" s="282"/>
      <c r="B7" s="388">
        <f>JL!D22</f>
        <v>32857.999600000003</v>
      </c>
      <c r="C7" s="229" t="str">
        <f>JL!C19</f>
        <v>Vepřové výpečky na cibuli s česnekem, dušené zelí, bramborové knedlíky</v>
      </c>
      <c r="D7" s="115" t="s">
        <v>50</v>
      </c>
      <c r="E7" s="115"/>
      <c r="F7" s="81"/>
      <c r="G7" s="304">
        <v>25</v>
      </c>
      <c r="H7" s="227"/>
      <c r="I7" s="312"/>
      <c r="J7" s="230"/>
      <c r="K7" s="306"/>
      <c r="L7" s="238"/>
      <c r="M7" s="251"/>
      <c r="N7" s="395">
        <v>60</v>
      </c>
      <c r="O7" s="54">
        <f t="shared" si="0"/>
        <v>85</v>
      </c>
    </row>
    <row r="8" spans="1:20" ht="21.75" customHeight="1">
      <c r="A8" s="119"/>
      <c r="B8" s="388" t="str">
        <f>JL!D26</f>
        <v>9865,10101,9867</v>
      </c>
      <c r="C8" s="114" t="str">
        <f>JL!C23</f>
        <v>Uzené maso, nastavovaná kaše s krupkami a česnekem, kyselá okurka</v>
      </c>
      <c r="D8" s="115" t="s">
        <v>50</v>
      </c>
      <c r="E8" s="115"/>
      <c r="F8" s="81"/>
      <c r="G8" s="304">
        <v>20</v>
      </c>
      <c r="H8" s="227"/>
      <c r="I8" s="312"/>
      <c r="J8" s="231"/>
      <c r="K8" s="306"/>
      <c r="L8" s="238"/>
      <c r="M8" s="251"/>
      <c r="N8" s="395">
        <v>20</v>
      </c>
      <c r="O8" s="54">
        <f t="shared" si="0"/>
        <v>40</v>
      </c>
    </row>
    <row r="9" spans="1:20" ht="21.75" hidden="1" customHeight="1">
      <c r="A9" s="321"/>
      <c r="B9" s="389"/>
      <c r="C9" s="323"/>
      <c r="D9" s="115"/>
      <c r="E9" s="115"/>
      <c r="F9" s="81"/>
      <c r="G9" s="304"/>
      <c r="H9" s="322"/>
      <c r="I9" s="312"/>
      <c r="J9" s="231"/>
      <c r="K9" s="247"/>
      <c r="L9" s="238"/>
      <c r="M9" s="251"/>
      <c r="N9" s="395"/>
      <c r="O9" s="54">
        <f t="shared" si="0"/>
        <v>0</v>
      </c>
    </row>
    <row r="10" spans="1:20" ht="21.75" customHeight="1">
      <c r="A10" s="119"/>
      <c r="B10" s="340" t="str">
        <f>JL!D30</f>
        <v>41647, 32986</v>
      </c>
      <c r="C10" s="114" t="str">
        <f>JL!C27</f>
        <v>Kuskus se zeleninou a pečeným sojovým masem, strouhaný sýr</v>
      </c>
      <c r="D10" s="115" t="s">
        <v>50</v>
      </c>
      <c r="E10" s="115"/>
      <c r="F10" s="120"/>
      <c r="G10" s="305">
        <v>5</v>
      </c>
      <c r="H10" s="201"/>
      <c r="I10" s="312"/>
      <c r="J10" s="231"/>
      <c r="K10" s="247"/>
      <c r="L10" s="238"/>
      <c r="M10" s="251"/>
      <c r="N10" s="396">
        <v>10</v>
      </c>
      <c r="O10" s="54">
        <f t="shared" si="0"/>
        <v>15</v>
      </c>
    </row>
    <row r="11" spans="1:20" ht="24.75" hidden="1" customHeight="1">
      <c r="A11" s="113"/>
      <c r="B11" s="387"/>
      <c r="C11" s="114" t="e">
        <f>JL!#REF!</f>
        <v>#REF!</v>
      </c>
      <c r="D11" s="115"/>
      <c r="E11" s="115"/>
      <c r="F11" s="120"/>
      <c r="G11" s="305"/>
      <c r="H11" s="201"/>
      <c r="I11" s="312"/>
      <c r="J11" s="231"/>
      <c r="K11" s="247"/>
      <c r="L11" s="238"/>
      <c r="M11" s="251"/>
      <c r="N11" s="396"/>
      <c r="O11" s="54">
        <f t="shared" si="0"/>
        <v>0</v>
      </c>
    </row>
    <row r="12" spans="1:20" ht="20.100000000000001" customHeight="1" thickBot="1">
      <c r="A12" s="413" t="s">
        <v>255</v>
      </c>
      <c r="B12" s="340" t="str">
        <f>JL!D35</f>
        <v>43118 (úprava !!!)</v>
      </c>
      <c r="C12" s="121" t="str">
        <f>JL!C32</f>
        <v>Kuřecí steak na provensálském koření s drcenými rajčaty, smažené hranolky</v>
      </c>
      <c r="D12" s="199" t="s">
        <v>50</v>
      </c>
      <c r="E12" s="122"/>
      <c r="F12" s="120"/>
      <c r="G12" s="305">
        <v>10</v>
      </c>
      <c r="H12" s="201"/>
      <c r="I12" s="313"/>
      <c r="J12" s="412">
        <v>25</v>
      </c>
      <c r="K12" s="248" t="s">
        <v>254</v>
      </c>
      <c r="L12" s="239"/>
      <c r="M12" s="252"/>
      <c r="N12" s="396">
        <v>10</v>
      </c>
      <c r="O12" s="123">
        <f t="shared" si="0"/>
        <v>45</v>
      </c>
    </row>
    <row r="13" spans="1:20" s="152" customFormat="1" ht="20.100000000000001" customHeight="1" thickBot="1">
      <c r="A13" s="124"/>
      <c r="B13" s="390"/>
      <c r="C13" s="197"/>
      <c r="D13" s="173"/>
      <c r="E13" s="150"/>
      <c r="F13" s="125"/>
      <c r="G13" s="151"/>
      <c r="H13" s="150"/>
      <c r="I13" s="314"/>
      <c r="J13" s="233"/>
      <c r="K13" s="245"/>
      <c r="L13" s="240"/>
      <c r="M13" s="253"/>
      <c r="N13" s="126"/>
      <c r="O13" s="127"/>
    </row>
    <row r="14" spans="1:20" ht="19.5" customHeight="1" thickBot="1">
      <c r="A14" s="4"/>
      <c r="B14" s="391"/>
      <c r="C14" s="128"/>
      <c r="D14" s="200">
        <f>SUM(D7:D12)</f>
        <v>0</v>
      </c>
      <c r="E14" s="160"/>
      <c r="F14" s="163">
        <f>F12+F10+F9+F8+F7+F13</f>
        <v>0</v>
      </c>
      <c r="G14" s="163">
        <f>SUM(G7:G13)</f>
        <v>60</v>
      </c>
      <c r="H14" s="163">
        <f>SUM(H7:H13)</f>
        <v>0</v>
      </c>
      <c r="I14" s="315"/>
      <c r="J14" s="163">
        <f>SUM(J7:J13)</f>
        <v>25</v>
      </c>
      <c r="K14" s="163">
        <f>SUM(K7:K13)</f>
        <v>0</v>
      </c>
      <c r="L14" s="163">
        <f>SUM(L7:L13)</f>
        <v>0</v>
      </c>
      <c r="M14" s="163">
        <f>SUM(M7:M13)</f>
        <v>0</v>
      </c>
      <c r="N14" s="170">
        <f>N7+N8+N9+N10+N11+N12+N13</f>
        <v>100</v>
      </c>
      <c r="O14" s="183">
        <f>O12+O10+O8+O7+O13</f>
        <v>185</v>
      </c>
    </row>
    <row r="15" spans="1:20" s="145" customFormat="1" ht="23.25" customHeight="1">
      <c r="A15" s="140" t="s">
        <v>1</v>
      </c>
      <c r="B15" s="339"/>
      <c r="C15" s="141">
        <f>SUM(C4+1)</f>
        <v>45804</v>
      </c>
      <c r="D15" s="174" t="s">
        <v>50</v>
      </c>
      <c r="E15" s="142"/>
      <c r="F15" s="164"/>
      <c r="G15" s="143"/>
      <c r="H15" s="202"/>
      <c r="I15" s="316"/>
      <c r="J15" s="235"/>
      <c r="K15" s="246"/>
      <c r="L15" s="242"/>
      <c r="M15" s="255"/>
      <c r="N15" s="168"/>
      <c r="O15" s="144"/>
    </row>
    <row r="16" spans="1:20" ht="20.100000000000001" customHeight="1">
      <c r="A16" s="113"/>
      <c r="B16" s="387" t="str">
        <f>JL!G14</f>
        <v>47133, 47642</v>
      </c>
      <c r="C16" s="114" t="str">
        <f>REPT(JL!F12,1)</f>
        <v>Hovězí vývar s těstovinou</v>
      </c>
      <c r="D16" s="115" t="s">
        <v>50</v>
      </c>
      <c r="E16" s="115"/>
      <c r="F16" s="80"/>
      <c r="G16" s="116"/>
      <c r="H16" s="205"/>
      <c r="I16" s="311"/>
      <c r="J16" s="230">
        <f>J25</f>
        <v>25</v>
      </c>
      <c r="K16" s="247"/>
      <c r="L16" s="237"/>
      <c r="M16" s="251"/>
      <c r="N16" s="226">
        <v>15</v>
      </c>
      <c r="O16" s="54">
        <f t="shared" ref="O16:O23" si="1">SUM(D16:N16)</f>
        <v>40</v>
      </c>
    </row>
    <row r="17" spans="1:15" ht="20.100000000000001" customHeight="1">
      <c r="A17" s="113"/>
      <c r="B17" s="387">
        <f>JL!G17</f>
        <v>9012</v>
      </c>
      <c r="C17" s="114" t="str">
        <f>REPT(JL!F15,1)</f>
        <v>Drštková</v>
      </c>
      <c r="D17" s="115" t="s">
        <v>50</v>
      </c>
      <c r="E17" s="115"/>
      <c r="F17" s="81"/>
      <c r="G17" s="117">
        <f>G25</f>
        <v>60</v>
      </c>
      <c r="H17" s="206"/>
      <c r="I17" s="311"/>
      <c r="J17" s="230"/>
      <c r="K17" s="247"/>
      <c r="L17" s="237"/>
      <c r="M17" s="251"/>
      <c r="N17" s="226">
        <v>110</v>
      </c>
      <c r="O17" s="54">
        <f t="shared" si="1"/>
        <v>170</v>
      </c>
    </row>
    <row r="18" spans="1:15" ht="20.100000000000001" customHeight="1">
      <c r="A18" s="228"/>
      <c r="B18" s="388">
        <f>JL!G22</f>
        <v>9872.9992999999995</v>
      </c>
      <c r="C18" s="118" t="str">
        <f>JL!F19</f>
        <v>Hamburská vepřová kýta, houskové knedlíky</v>
      </c>
      <c r="D18" s="115" t="s">
        <v>50</v>
      </c>
      <c r="E18" s="115"/>
      <c r="F18" s="81"/>
      <c r="G18" s="304">
        <v>15</v>
      </c>
      <c r="H18" s="227"/>
      <c r="I18" s="312"/>
      <c r="J18" s="230"/>
      <c r="K18" s="306"/>
      <c r="L18" s="238"/>
      <c r="M18" s="251"/>
      <c r="N18" s="395">
        <v>40</v>
      </c>
      <c r="O18" s="54">
        <f t="shared" si="1"/>
        <v>55</v>
      </c>
    </row>
    <row r="19" spans="1:15" ht="20.100000000000001" customHeight="1">
      <c r="A19" s="113"/>
      <c r="B19" s="388">
        <f>JL!G26</f>
        <v>9915.1560700000009</v>
      </c>
      <c r="C19" s="114" t="str">
        <f>REPT(JL!F23,1)</f>
        <v>Kuřecí pikantní směs na asijský způsob, basmati rýže</v>
      </c>
      <c r="D19" s="115" t="s">
        <v>50</v>
      </c>
      <c r="E19" s="115"/>
      <c r="F19" s="81"/>
      <c r="G19" s="304">
        <v>25</v>
      </c>
      <c r="H19" s="227"/>
      <c r="I19" s="312"/>
      <c r="J19" s="231"/>
      <c r="K19" s="247"/>
      <c r="L19" s="238"/>
      <c r="M19" s="251"/>
      <c r="N19" s="395">
        <v>40</v>
      </c>
      <c r="O19" s="54">
        <f t="shared" si="1"/>
        <v>65</v>
      </c>
    </row>
    <row r="20" spans="1:15" ht="20.100000000000001" hidden="1" customHeight="1">
      <c r="A20" s="119"/>
      <c r="B20" s="389"/>
      <c r="C20" s="114" t="e">
        <f>REPT(JL!#REF!,1)</f>
        <v>#REF!</v>
      </c>
      <c r="D20" s="115"/>
      <c r="E20" s="115"/>
      <c r="F20" s="81"/>
      <c r="G20" s="304"/>
      <c r="H20" s="322"/>
      <c r="I20" s="312"/>
      <c r="J20" s="231"/>
      <c r="K20" s="247"/>
      <c r="L20" s="238"/>
      <c r="M20" s="251"/>
      <c r="N20" s="395"/>
      <c r="O20" s="54">
        <f t="shared" si="1"/>
        <v>0</v>
      </c>
    </row>
    <row r="21" spans="1:15" ht="20.100000000000001" customHeight="1">
      <c r="A21" s="119"/>
      <c r="B21" s="340" t="str">
        <f>JL!G30</f>
        <v>32967,33037,32986</v>
      </c>
      <c r="C21" s="114" t="str">
        <f>JL!F27</f>
        <v>Dukátové buchtičky s vanilkovým krémem šodó</v>
      </c>
      <c r="D21" s="115" t="s">
        <v>50</v>
      </c>
      <c r="E21" s="115"/>
      <c r="F21" s="120"/>
      <c r="G21" s="305">
        <v>5</v>
      </c>
      <c r="H21" s="201"/>
      <c r="I21" s="312"/>
      <c r="J21" s="231">
        <v>25</v>
      </c>
      <c r="K21" s="247"/>
      <c r="L21" s="238"/>
      <c r="M21" s="251"/>
      <c r="N21" s="396">
        <v>20</v>
      </c>
      <c r="O21" s="54">
        <f t="shared" si="1"/>
        <v>50</v>
      </c>
    </row>
    <row r="22" spans="1:15" ht="20.100000000000001" hidden="1" customHeight="1">
      <c r="A22" s="113"/>
      <c r="B22" s="387"/>
      <c r="C22" s="114" t="e">
        <f>REPT(JL!#REF!,1)</f>
        <v>#REF!</v>
      </c>
      <c r="D22" s="115"/>
      <c r="E22" s="115"/>
      <c r="F22" s="120"/>
      <c r="G22" s="305"/>
      <c r="H22" s="201"/>
      <c r="I22" s="312"/>
      <c r="J22" s="231"/>
      <c r="K22" s="247"/>
      <c r="L22" s="238"/>
      <c r="M22" s="251"/>
      <c r="N22" s="396"/>
      <c r="O22" s="54">
        <f t="shared" si="1"/>
        <v>0</v>
      </c>
    </row>
    <row r="23" spans="1:15" ht="20.100000000000001" customHeight="1" thickBot="1">
      <c r="A23" s="308"/>
      <c r="B23" s="340" t="str">
        <f>JL!G35</f>
        <v>32583,9935,10007</v>
      </c>
      <c r="C23" s="118" t="str">
        <f>JL!E32</f>
        <v>Pečená kuřecí křídla s pikantní BBQ marinádou, čerstvý chléb,  americký dressing</v>
      </c>
      <c r="D23" s="199" t="s">
        <v>50</v>
      </c>
      <c r="E23" s="122"/>
      <c r="F23" s="120"/>
      <c r="G23" s="305">
        <v>15</v>
      </c>
      <c r="H23" s="201"/>
      <c r="I23" s="313"/>
      <c r="J23" s="232"/>
      <c r="K23" s="248"/>
      <c r="L23" s="239"/>
      <c r="M23" s="252"/>
      <c r="N23" s="396">
        <v>25</v>
      </c>
      <c r="O23" s="123">
        <f t="shared" si="1"/>
        <v>40</v>
      </c>
    </row>
    <row r="24" spans="1:15" s="152" customFormat="1" ht="20.100000000000001" customHeight="1" thickBot="1">
      <c r="A24" s="124"/>
      <c r="B24" s="390"/>
      <c r="C24" s="197"/>
      <c r="D24" s="173"/>
      <c r="E24" s="150"/>
      <c r="F24" s="125"/>
      <c r="G24" s="151"/>
      <c r="H24" s="150"/>
      <c r="I24" s="314"/>
      <c r="J24" s="233"/>
      <c r="K24" s="245"/>
      <c r="L24" s="240"/>
      <c r="M24" s="253"/>
      <c r="N24" s="126"/>
      <c r="O24" s="127"/>
    </row>
    <row r="25" spans="1:15" ht="20.25" customHeight="1" thickBot="1">
      <c r="A25" s="4"/>
      <c r="B25" s="391"/>
      <c r="C25" s="129"/>
      <c r="D25" s="200">
        <f>SUM(D18:D23)</f>
        <v>0</v>
      </c>
      <c r="E25" s="160"/>
      <c r="F25" s="163">
        <f>F23+F21+F20+F19+F18+F24</f>
        <v>0</v>
      </c>
      <c r="G25" s="163">
        <f>SUM(G18:G24)</f>
        <v>60</v>
      </c>
      <c r="H25" s="163">
        <f>SUM(H18:H23)</f>
        <v>0</v>
      </c>
      <c r="I25" s="315"/>
      <c r="J25" s="234">
        <f>J23+J21+J20+J19+J18</f>
        <v>25</v>
      </c>
      <c r="K25" s="161"/>
      <c r="L25" s="241">
        <f>L23+L21+L20+L19+L18</f>
        <v>0</v>
      </c>
      <c r="M25" s="254"/>
      <c r="N25" s="170">
        <f>N18+N19+N20+N21+N22+N23</f>
        <v>125</v>
      </c>
      <c r="O25" s="183">
        <f>O23+O21+O19+O18</f>
        <v>210</v>
      </c>
    </row>
    <row r="26" spans="1:15" s="145" customFormat="1" ht="24.75" customHeight="1">
      <c r="A26" s="140" t="s">
        <v>2</v>
      </c>
      <c r="B26" s="339"/>
      <c r="C26" s="141">
        <f>SUM(C15+1)</f>
        <v>45805</v>
      </c>
      <c r="D26" s="174"/>
      <c r="E26" s="142"/>
      <c r="F26" s="164"/>
      <c r="G26" s="143"/>
      <c r="H26" s="202"/>
      <c r="I26" s="316"/>
      <c r="J26" s="235"/>
      <c r="K26" s="246"/>
      <c r="L26" s="242"/>
      <c r="M26" s="255"/>
      <c r="N26" s="168"/>
      <c r="O26" s="144"/>
    </row>
    <row r="27" spans="1:15" ht="20.100000000000001" customHeight="1">
      <c r="A27" s="113"/>
      <c r="B27" s="387">
        <v>8973</v>
      </c>
      <c r="C27" s="114" t="str">
        <f>REPT(JL!I12,1)</f>
        <v>Drůbeží vývar s kuskusem a zeleninou</v>
      </c>
      <c r="D27" s="115" t="s">
        <v>50</v>
      </c>
      <c r="E27" s="115"/>
      <c r="F27" s="80"/>
      <c r="G27" s="116">
        <f>G36</f>
        <v>65</v>
      </c>
      <c r="H27" s="205"/>
      <c r="I27" s="311"/>
      <c r="J27" s="230"/>
      <c r="K27" s="247"/>
      <c r="L27" s="237"/>
      <c r="M27" s="251"/>
      <c r="N27" s="226">
        <v>20</v>
      </c>
      <c r="O27" s="54">
        <f t="shared" ref="O27:O34" si="2">SUM(D27:N27)</f>
        <v>85</v>
      </c>
    </row>
    <row r="28" spans="1:15" ht="20.100000000000001" customHeight="1">
      <c r="A28" s="113"/>
      <c r="B28" s="387">
        <v>9012</v>
      </c>
      <c r="C28" s="114" t="str">
        <f>REPT(JL!I15,1)</f>
        <v>Frankfurtská s bramborem</v>
      </c>
      <c r="D28" s="115" t="s">
        <v>50</v>
      </c>
      <c r="E28" s="115"/>
      <c r="F28" s="81"/>
      <c r="G28" s="117"/>
      <c r="H28" s="206"/>
      <c r="I28" s="311"/>
      <c r="J28" s="230">
        <f>J36</f>
        <v>25</v>
      </c>
      <c r="K28" s="247"/>
      <c r="L28" s="237"/>
      <c r="M28" s="251"/>
      <c r="N28" s="226">
        <v>45</v>
      </c>
      <c r="O28" s="54">
        <f t="shared" si="2"/>
        <v>70</v>
      </c>
    </row>
    <row r="29" spans="1:15" ht="20.100000000000001" customHeight="1">
      <c r="A29" s="228"/>
      <c r="B29" s="388">
        <v>9872.9992999999995</v>
      </c>
      <c r="C29" s="118" t="str">
        <f>REPT(JL!I19,1)</f>
        <v>Znojemská hovězí pečeně s okurkami a slaninou, dušená rýže</v>
      </c>
      <c r="D29" s="115" t="s">
        <v>50</v>
      </c>
      <c r="E29" s="115"/>
      <c r="F29" s="81"/>
      <c r="G29" s="304">
        <v>15</v>
      </c>
      <c r="H29" s="227"/>
      <c r="I29" s="312"/>
      <c r="J29" s="230"/>
      <c r="K29" s="306"/>
      <c r="L29" s="238"/>
      <c r="M29" s="251"/>
      <c r="N29" s="395">
        <v>35</v>
      </c>
      <c r="O29" s="54">
        <f t="shared" si="2"/>
        <v>50</v>
      </c>
    </row>
    <row r="30" spans="1:15" ht="20.100000000000001" customHeight="1">
      <c r="A30" s="409" t="s">
        <v>213</v>
      </c>
      <c r="B30" s="388">
        <v>9915.9866999999995</v>
      </c>
      <c r="C30" s="229" t="str">
        <f>REPT(JL!I23,1)</f>
        <v xml:space="preserve">Zapečené šunkofleky s vejci, okurka </v>
      </c>
      <c r="D30" s="115" t="s">
        <v>50</v>
      </c>
      <c r="E30" s="115"/>
      <c r="F30" s="81"/>
      <c r="G30" s="304">
        <v>20</v>
      </c>
      <c r="H30" s="227"/>
      <c r="I30" s="312"/>
      <c r="J30" s="235">
        <v>25</v>
      </c>
      <c r="K30" s="306" t="s">
        <v>218</v>
      </c>
      <c r="L30" s="238"/>
      <c r="M30" s="251"/>
      <c r="N30" s="395">
        <v>40</v>
      </c>
      <c r="O30" s="54">
        <f t="shared" si="2"/>
        <v>85</v>
      </c>
    </row>
    <row r="31" spans="1:15" ht="20.100000000000001" hidden="1" customHeight="1">
      <c r="A31" s="113"/>
      <c r="B31" s="389"/>
      <c r="C31" s="118" t="e">
        <f>REPT(JL!#REF!,1)</f>
        <v>#REF!</v>
      </c>
      <c r="D31" s="115"/>
      <c r="E31" s="115"/>
      <c r="F31" s="81"/>
      <c r="G31" s="304"/>
      <c r="H31" s="322"/>
      <c r="I31" s="312"/>
      <c r="J31" s="231"/>
      <c r="K31" s="247"/>
      <c r="L31" s="238"/>
      <c r="M31" s="251"/>
      <c r="N31" s="395"/>
      <c r="O31" s="54">
        <f t="shared" si="2"/>
        <v>0</v>
      </c>
    </row>
    <row r="32" spans="1:15" ht="20.100000000000001" customHeight="1">
      <c r="A32" s="119"/>
      <c r="B32" s="387" t="s">
        <v>201</v>
      </c>
      <c r="C32" s="114" t="str">
        <f>JL!I27</f>
        <v xml:space="preserve">Bramborové Gnocchi s omáčkou tři sýry, sypané pórkem a sýrem </v>
      </c>
      <c r="D32" s="115" t="s">
        <v>50</v>
      </c>
      <c r="E32" s="115"/>
      <c r="F32" s="120"/>
      <c r="G32" s="305">
        <v>10</v>
      </c>
      <c r="H32" s="201"/>
      <c r="I32" s="312"/>
      <c r="J32" s="231"/>
      <c r="K32" s="247"/>
      <c r="L32" s="238"/>
      <c r="M32" s="251"/>
      <c r="N32" s="396">
        <v>15</v>
      </c>
      <c r="O32" s="54">
        <f t="shared" si="2"/>
        <v>25</v>
      </c>
    </row>
    <row r="33" spans="1:15" ht="20.100000000000001" hidden="1" customHeight="1">
      <c r="A33" s="113"/>
      <c r="B33" s="387"/>
      <c r="C33" s="114" t="e">
        <f>REPT(JL!#REF!,1)</f>
        <v>#REF!</v>
      </c>
      <c r="D33" s="115"/>
      <c r="E33" s="115"/>
      <c r="F33" s="120"/>
      <c r="G33" s="305"/>
      <c r="H33" s="201"/>
      <c r="I33" s="312"/>
      <c r="J33" s="231"/>
      <c r="K33" s="247"/>
      <c r="L33" s="238"/>
      <c r="M33" s="251"/>
      <c r="N33" s="396"/>
      <c r="O33" s="54">
        <f t="shared" si="2"/>
        <v>0</v>
      </c>
    </row>
    <row r="34" spans="1:15" ht="20.100000000000001" customHeight="1" thickBot="1">
      <c r="A34" s="308"/>
      <c r="B34" s="387" t="s">
        <v>199</v>
      </c>
      <c r="C34" s="229" t="str">
        <f>JL!I32</f>
        <v>Přírodní medailonky z vepřové panenky, smažené bramborové rosties, lehký zelný salát s feferonkami</v>
      </c>
      <c r="D34" s="199" t="s">
        <v>50</v>
      </c>
      <c r="E34" s="122"/>
      <c r="F34" s="120"/>
      <c r="G34" s="305">
        <v>20</v>
      </c>
      <c r="H34" s="201"/>
      <c r="I34" s="313"/>
      <c r="J34" s="232"/>
      <c r="K34" s="248"/>
      <c r="L34" s="239"/>
      <c r="M34" s="252"/>
      <c r="N34" s="396">
        <v>25</v>
      </c>
      <c r="O34" s="123">
        <f t="shared" si="2"/>
        <v>45</v>
      </c>
    </row>
    <row r="35" spans="1:15" s="152" customFormat="1" ht="20.100000000000001" customHeight="1" thickBot="1">
      <c r="A35" s="124"/>
      <c r="B35" s="390"/>
      <c r="C35" s="197"/>
      <c r="D35" s="173"/>
      <c r="E35" s="150"/>
      <c r="F35" s="125"/>
      <c r="G35" s="151"/>
      <c r="H35" s="150"/>
      <c r="I35" s="314"/>
      <c r="J35" s="233"/>
      <c r="K35" s="245"/>
      <c r="L35" s="240"/>
      <c r="M35" s="253"/>
      <c r="N35" s="126"/>
      <c r="O35" s="127"/>
    </row>
    <row r="36" spans="1:15" ht="20.25" customHeight="1" thickBot="1">
      <c r="A36" s="4"/>
      <c r="B36" s="391"/>
      <c r="C36" s="128"/>
      <c r="D36" s="200">
        <f>SUM(D29:D34)</f>
        <v>0</v>
      </c>
      <c r="E36" s="160"/>
      <c r="F36" s="163">
        <f>F34+F32+F31+F30+F29+F35</f>
        <v>0</v>
      </c>
      <c r="G36" s="163">
        <f>SUM(G29:G35)</f>
        <v>65</v>
      </c>
      <c r="H36" s="163">
        <f>SUM(H29:H34)</f>
        <v>0</v>
      </c>
      <c r="I36" s="315"/>
      <c r="J36" s="234">
        <f>J34+J32+J31+J30+J29</f>
        <v>25</v>
      </c>
      <c r="K36" s="161"/>
      <c r="L36" s="241">
        <f>L34+L32+L31+L30+L29</f>
        <v>0</v>
      </c>
      <c r="M36" s="254"/>
      <c r="N36" s="170">
        <f>N29+N30+N31+N32+N33+N34</f>
        <v>115</v>
      </c>
      <c r="O36" s="183">
        <f>O34+O32+O30+O29</f>
        <v>205</v>
      </c>
    </row>
    <row r="37" spans="1:15" s="145" customFormat="1" ht="23.25" customHeight="1">
      <c r="A37" s="140" t="s">
        <v>3</v>
      </c>
      <c r="B37" s="339"/>
      <c r="C37" s="141">
        <f>SUM(C26+1)</f>
        <v>45806</v>
      </c>
      <c r="D37" s="174"/>
      <c r="E37" s="142"/>
      <c r="F37" s="164"/>
      <c r="G37" s="143"/>
      <c r="H37" s="202"/>
      <c r="I37" s="316"/>
      <c r="J37" s="235"/>
      <c r="K37" s="246"/>
      <c r="L37" s="242"/>
      <c r="M37" s="255"/>
      <c r="N37" s="168"/>
      <c r="O37" s="144"/>
    </row>
    <row r="38" spans="1:15" ht="20.100000000000001" customHeight="1">
      <c r="A38" s="113"/>
      <c r="B38" s="387">
        <v>15614</v>
      </c>
      <c r="C38" s="114" t="str">
        <f>REPT(JL!L12,1)</f>
        <v>Hovězí vývar s játrovou rýží</v>
      </c>
      <c r="D38" s="115" t="s">
        <v>50</v>
      </c>
      <c r="E38" s="115"/>
      <c r="F38" s="80"/>
      <c r="G38" s="116"/>
      <c r="H38" s="205"/>
      <c r="I38" s="311"/>
      <c r="J38" s="230">
        <f>J47</f>
        <v>25</v>
      </c>
      <c r="K38" s="247"/>
      <c r="L38" s="237"/>
      <c r="M38" s="251"/>
      <c r="N38" s="226">
        <v>45</v>
      </c>
      <c r="O38" s="54">
        <f t="shared" ref="O38:O45" si="3">SUM(D38:N38)</f>
        <v>70</v>
      </c>
    </row>
    <row r="39" spans="1:15" ht="20.100000000000001" customHeight="1">
      <c r="A39" s="113"/>
      <c r="B39" s="387">
        <v>9003</v>
      </c>
      <c r="C39" s="114" t="str">
        <f>REPT(JL!L15,1)</f>
        <v>Pórková s vejcem</v>
      </c>
      <c r="D39" s="115" t="s">
        <v>50</v>
      </c>
      <c r="E39" s="115"/>
      <c r="F39" s="81"/>
      <c r="G39" s="117">
        <f>G47</f>
        <v>60</v>
      </c>
      <c r="H39" s="206"/>
      <c r="I39" s="311"/>
      <c r="J39" s="230"/>
      <c r="K39" s="247"/>
      <c r="L39" s="237"/>
      <c r="M39" s="251"/>
      <c r="N39" s="226">
        <v>25</v>
      </c>
      <c r="O39" s="54">
        <f t="shared" si="3"/>
        <v>85</v>
      </c>
    </row>
    <row r="40" spans="1:15" ht="20.100000000000001" customHeight="1">
      <c r="A40" s="113"/>
      <c r="B40" s="388" t="s">
        <v>202</v>
      </c>
      <c r="C40" s="114" t="str">
        <f>REPT(JL!L19,1)</f>
        <v>Pečená staročeská krkovička, dušený špenát, houskové knedlíky</v>
      </c>
      <c r="D40" s="115" t="s">
        <v>50</v>
      </c>
      <c r="E40" s="115"/>
      <c r="F40" s="81"/>
      <c r="G40" s="304">
        <v>15</v>
      </c>
      <c r="H40" s="227"/>
      <c r="I40" s="312"/>
      <c r="J40" s="230"/>
      <c r="K40" s="306"/>
      <c r="L40" s="238"/>
      <c r="M40" s="251"/>
      <c r="N40" s="395">
        <v>40</v>
      </c>
      <c r="O40" s="54">
        <f t="shared" si="3"/>
        <v>55</v>
      </c>
    </row>
    <row r="41" spans="1:15" ht="20.100000000000001" customHeight="1">
      <c r="A41" s="113"/>
      <c r="B41" s="388" t="s">
        <v>203</v>
      </c>
      <c r="C41" s="114" t="str">
        <f>REPT(JL!L23,1)</f>
        <v xml:space="preserve">Smažený karbanátek, vařené brambory, okurka </v>
      </c>
      <c r="D41" s="115" t="s">
        <v>50</v>
      </c>
      <c r="E41" s="115"/>
      <c r="F41" s="81"/>
      <c r="G41" s="304">
        <v>25</v>
      </c>
      <c r="H41" s="227"/>
      <c r="I41" s="312"/>
      <c r="J41" s="231">
        <v>25</v>
      </c>
      <c r="K41" s="247"/>
      <c r="L41" s="238"/>
      <c r="M41" s="251"/>
      <c r="N41" s="395">
        <v>50</v>
      </c>
      <c r="O41" s="54">
        <f t="shared" si="3"/>
        <v>100</v>
      </c>
    </row>
    <row r="42" spans="1:15" ht="20.100000000000001" hidden="1" customHeight="1">
      <c r="A42" s="113"/>
      <c r="B42" s="389"/>
      <c r="C42" s="114" t="e">
        <f>REPT(JL!#REF!,1)</f>
        <v>#REF!</v>
      </c>
      <c r="D42" s="115"/>
      <c r="E42" s="115"/>
      <c r="F42" s="81"/>
      <c r="G42" s="304"/>
      <c r="H42" s="322"/>
      <c r="I42" s="312"/>
      <c r="J42" s="231"/>
      <c r="K42" s="247"/>
      <c r="L42" s="238"/>
      <c r="M42" s="251"/>
      <c r="N42" s="395"/>
      <c r="O42" s="54">
        <f t="shared" si="3"/>
        <v>0</v>
      </c>
    </row>
    <row r="43" spans="1:15" ht="20.100000000000001" customHeight="1">
      <c r="A43" s="119"/>
      <c r="B43" s="387" t="s">
        <v>204</v>
      </c>
      <c r="C43" s="114" t="str">
        <f>JL!L27</f>
        <v>Asijské vaječné nudle s restovanou zeleninou, tofu a feferonkami se smaženou cibulkou</v>
      </c>
      <c r="D43" s="115" t="s">
        <v>50</v>
      </c>
      <c r="E43" s="115"/>
      <c r="F43" s="120"/>
      <c r="G43" s="305">
        <v>10</v>
      </c>
      <c r="H43" s="201"/>
      <c r="I43" s="312"/>
      <c r="J43" s="231"/>
      <c r="K43" s="247"/>
      <c r="L43" s="238"/>
      <c r="M43" s="251"/>
      <c r="N43" s="396">
        <v>15</v>
      </c>
      <c r="O43" s="54">
        <f t="shared" si="3"/>
        <v>25</v>
      </c>
    </row>
    <row r="44" spans="1:15" ht="20.100000000000001" hidden="1" customHeight="1">
      <c r="A44" s="113"/>
      <c r="B44" s="387"/>
      <c r="C44" s="114" t="e">
        <f>REPT(JL!#REF!,1)</f>
        <v>#REF!</v>
      </c>
      <c r="D44" s="115"/>
      <c r="E44" s="115"/>
      <c r="F44" s="120"/>
      <c r="G44" s="305"/>
      <c r="H44" s="201"/>
      <c r="I44" s="312"/>
      <c r="J44" s="231"/>
      <c r="K44" s="247"/>
      <c r="L44" s="238"/>
      <c r="M44" s="251"/>
      <c r="N44" s="396"/>
      <c r="O44" s="54">
        <f t="shared" si="3"/>
        <v>0</v>
      </c>
    </row>
    <row r="45" spans="1:15" ht="20.100000000000001" customHeight="1" thickBot="1">
      <c r="A45" s="308"/>
      <c r="B45" s="387" t="s">
        <v>205</v>
      </c>
      <c r="C45" s="118" t="str">
        <f>JL!L32</f>
        <v>Hovězí nudličky Sweet and sour (sladkokyselé hovězí), jasmínová rýže</v>
      </c>
      <c r="D45" s="199" t="s">
        <v>50</v>
      </c>
      <c r="E45" s="122"/>
      <c r="F45" s="120"/>
      <c r="G45" s="305">
        <v>10</v>
      </c>
      <c r="H45" s="201"/>
      <c r="I45" s="313"/>
      <c r="J45" s="232"/>
      <c r="K45" s="248"/>
      <c r="L45" s="239"/>
      <c r="M45" s="252"/>
      <c r="N45" s="396">
        <v>15</v>
      </c>
      <c r="O45" s="123">
        <f t="shared" si="3"/>
        <v>25</v>
      </c>
    </row>
    <row r="46" spans="1:15" s="152" customFormat="1" ht="20.100000000000001" customHeight="1" thickBot="1">
      <c r="A46" s="124"/>
      <c r="B46" s="390"/>
      <c r="C46" s="197"/>
      <c r="D46" s="173"/>
      <c r="E46" s="150"/>
      <c r="F46" s="125"/>
      <c r="G46" s="151"/>
      <c r="H46" s="150"/>
      <c r="I46" s="150"/>
      <c r="J46" s="150"/>
      <c r="K46" s="324"/>
      <c r="L46" s="240"/>
      <c r="M46" s="253"/>
      <c r="N46" s="126"/>
      <c r="O46" s="127"/>
    </row>
    <row r="47" spans="1:15" ht="20.25" customHeight="1" thickBot="1">
      <c r="A47" s="4"/>
      <c r="B47" s="391"/>
      <c r="C47" s="129"/>
      <c r="D47" s="200">
        <f>SUM(D40:D45)</f>
        <v>0</v>
      </c>
      <c r="E47" s="160"/>
      <c r="F47" s="163">
        <f>F45+F43+F42+F41+F40+F46</f>
        <v>0</v>
      </c>
      <c r="G47" s="163">
        <f>SUM(G40:G46)</f>
        <v>60</v>
      </c>
      <c r="H47" s="163">
        <f>SUM(H40:H45)</f>
        <v>0</v>
      </c>
      <c r="I47" s="315"/>
      <c r="J47" s="234">
        <f>J45+J43+J42+J41+J40+J46</f>
        <v>25</v>
      </c>
      <c r="K47" s="161"/>
      <c r="L47" s="241">
        <f>L45+L43+L42+L41+L40</f>
        <v>0</v>
      </c>
      <c r="M47" s="254"/>
      <c r="N47" s="170">
        <f>N40+N41+N42+N43+N44+N45</f>
        <v>120</v>
      </c>
      <c r="O47" s="183">
        <f>O45+O43+O41+O40</f>
        <v>205</v>
      </c>
    </row>
    <row r="48" spans="1:15" s="145" customFormat="1" ht="22.5" customHeight="1">
      <c r="A48" s="140" t="s">
        <v>4</v>
      </c>
      <c r="B48" s="339"/>
      <c r="C48" s="141">
        <f>SUM(C37+1)</f>
        <v>45807</v>
      </c>
      <c r="D48" s="174"/>
      <c r="E48" s="142"/>
      <c r="F48" s="164"/>
      <c r="G48" s="143"/>
      <c r="H48" s="202"/>
      <c r="I48" s="316"/>
      <c r="J48" s="235"/>
      <c r="K48" s="246"/>
      <c r="L48" s="242"/>
      <c r="M48" s="255"/>
      <c r="N48" s="168"/>
      <c r="O48" s="144"/>
    </row>
    <row r="49" spans="1:16" ht="20.100000000000001" customHeight="1">
      <c r="A49" s="341"/>
      <c r="B49" s="392" t="str">
        <f>JL!P14</f>
        <v>47143. 47651</v>
      </c>
      <c r="C49" s="342" t="str">
        <f>JL!O12</f>
        <v>Zeleninový vývar se strouháním</v>
      </c>
      <c r="D49" s="115" t="s">
        <v>50</v>
      </c>
      <c r="E49" s="115"/>
      <c r="F49" s="80"/>
      <c r="G49" s="116">
        <f>G58</f>
        <v>60</v>
      </c>
      <c r="H49" s="205"/>
      <c r="I49" s="311"/>
      <c r="J49" s="230"/>
      <c r="K49" s="247"/>
      <c r="L49" s="237"/>
      <c r="M49" s="251"/>
      <c r="N49" s="226">
        <v>20</v>
      </c>
      <c r="O49" s="54">
        <f t="shared" ref="O49:O56" si="4">SUM(D49:N49)</f>
        <v>80</v>
      </c>
    </row>
    <row r="50" spans="1:16" ht="20.100000000000001" customHeight="1">
      <c r="A50" s="341"/>
      <c r="B50" s="392">
        <f>JL!P17</f>
        <v>46920</v>
      </c>
      <c r="C50" s="342" t="str">
        <f>JL!O15</f>
        <v>Italská rajčatová s těstovinou</v>
      </c>
      <c r="D50" s="115" t="s">
        <v>50</v>
      </c>
      <c r="E50" s="115"/>
      <c r="F50" s="81"/>
      <c r="G50" s="117"/>
      <c r="H50" s="206"/>
      <c r="I50" s="311"/>
      <c r="J50" s="230">
        <f>J58</f>
        <v>25</v>
      </c>
      <c r="K50" s="247"/>
      <c r="L50" s="237"/>
      <c r="M50" s="251"/>
      <c r="N50" s="226">
        <v>30</v>
      </c>
      <c r="O50" s="54">
        <f t="shared" si="4"/>
        <v>55</v>
      </c>
    </row>
    <row r="51" spans="1:16" ht="20.100000000000001" customHeight="1">
      <c r="A51" s="343"/>
      <c r="B51" s="393" t="str">
        <f>JL!P22</f>
        <v>36901, 09926</v>
      </c>
      <c r="C51" s="342" t="str">
        <f>JL!O19</f>
        <v>Bramborák plněný pikantní vepřovou směsí "Katův šleh"</v>
      </c>
      <c r="D51" s="115" t="s">
        <v>50</v>
      </c>
      <c r="E51" s="115"/>
      <c r="F51" s="81"/>
      <c r="G51" s="304">
        <v>30</v>
      </c>
      <c r="H51" s="227"/>
      <c r="I51" s="312"/>
      <c r="J51" s="230"/>
      <c r="K51" s="306"/>
      <c r="L51" s="238"/>
      <c r="M51" s="251"/>
      <c r="N51" s="395">
        <v>60</v>
      </c>
      <c r="O51" s="54">
        <f t="shared" si="4"/>
        <v>90</v>
      </c>
    </row>
    <row r="52" spans="1:16" ht="20.100000000000001" customHeight="1">
      <c r="A52" s="408" t="s">
        <v>239</v>
      </c>
      <c r="B52" s="393" t="str">
        <f>JL!P26</f>
        <v>34506, 32986</v>
      </c>
      <c r="C52" s="342" t="str">
        <f>JL!O23</f>
        <v>Rizoto z krůtího masa se zeleninou a strouhaným sýrem, zelný salát s mrkví</v>
      </c>
      <c r="D52" s="115" t="s">
        <v>50</v>
      </c>
      <c r="E52" s="115"/>
      <c r="F52" s="81"/>
      <c r="G52" s="304">
        <v>15</v>
      </c>
      <c r="H52" s="227"/>
      <c r="I52" s="312"/>
      <c r="J52" s="235">
        <v>25</v>
      </c>
      <c r="K52" s="247" t="s">
        <v>259</v>
      </c>
      <c r="L52" s="238"/>
      <c r="M52" s="251"/>
      <c r="N52" s="395">
        <v>30</v>
      </c>
      <c r="O52" s="54">
        <f t="shared" si="4"/>
        <v>70</v>
      </c>
    </row>
    <row r="53" spans="1:16" ht="20.100000000000001" hidden="1" customHeight="1">
      <c r="A53" s="341"/>
      <c r="B53" s="394"/>
      <c r="C53" s="229"/>
      <c r="D53" s="115"/>
      <c r="E53" s="115"/>
      <c r="F53" s="81"/>
      <c r="G53" s="304"/>
      <c r="H53" s="322"/>
      <c r="I53" s="312"/>
      <c r="J53" s="231"/>
      <c r="K53" s="247"/>
      <c r="L53" s="238"/>
      <c r="M53" s="251"/>
      <c r="N53" s="395"/>
      <c r="O53" s="54">
        <f t="shared" si="4"/>
        <v>0</v>
      </c>
    </row>
    <row r="54" spans="1:16" ht="20.100000000000001" customHeight="1">
      <c r="A54" s="344"/>
      <c r="B54" s="416" t="str">
        <f>JL!P30</f>
        <v>10142, 42199, 9867</v>
      </c>
      <c r="C54" s="342" t="str">
        <f>JL!O27</f>
        <v>Hrachová kaše, smažená cibulka, sázené vejce, kyselá okurka</v>
      </c>
      <c r="D54" s="115" t="s">
        <v>50</v>
      </c>
      <c r="E54" s="115"/>
      <c r="F54" s="120"/>
      <c r="G54" s="305">
        <v>5</v>
      </c>
      <c r="H54" s="201"/>
      <c r="I54" s="411" t="s">
        <v>253</v>
      </c>
      <c r="J54" s="231"/>
      <c r="K54" s="247"/>
      <c r="L54" s="238"/>
      <c r="M54" s="251"/>
      <c r="N54" s="396">
        <v>10</v>
      </c>
      <c r="O54" s="54">
        <f t="shared" si="4"/>
        <v>15</v>
      </c>
    </row>
    <row r="55" spans="1:16" ht="20.100000000000001" hidden="1" customHeight="1">
      <c r="A55" s="341"/>
      <c r="B55" s="417"/>
      <c r="C55" s="342" t="e">
        <f>REPT(JL!#REF!,1)</f>
        <v>#REF!</v>
      </c>
      <c r="D55" s="115"/>
      <c r="E55" s="115"/>
      <c r="F55" s="120"/>
      <c r="G55" s="305"/>
      <c r="H55" s="201"/>
      <c r="I55" s="312"/>
      <c r="J55" s="231"/>
      <c r="K55" s="247"/>
      <c r="L55" s="238"/>
      <c r="M55" s="251"/>
      <c r="N55" s="396"/>
      <c r="O55" s="54">
        <f t="shared" si="4"/>
        <v>0</v>
      </c>
    </row>
    <row r="56" spans="1:16" ht="20.100000000000001" customHeight="1" thickBot="1">
      <c r="A56" s="345"/>
      <c r="B56" s="416" t="str">
        <f>JL!P35</f>
        <v>42739, 10031, 32581, 11853</v>
      </c>
      <c r="C56" s="229" t="str">
        <f>JL!O32</f>
        <v>Pečený losos na másle s tymiánem, opékané brambory, koprový dipp, citron</v>
      </c>
      <c r="D56" s="199" t="s">
        <v>50</v>
      </c>
      <c r="E56" s="122"/>
      <c r="F56" s="120"/>
      <c r="G56" s="305">
        <v>10</v>
      </c>
      <c r="H56" s="201"/>
      <c r="I56" s="313"/>
      <c r="J56" s="232"/>
      <c r="K56" s="248"/>
      <c r="L56" s="239"/>
      <c r="M56" s="252"/>
      <c r="N56" s="396">
        <v>10</v>
      </c>
      <c r="O56" s="123">
        <f t="shared" si="4"/>
        <v>20</v>
      </c>
    </row>
    <row r="57" spans="1:16" s="152" customFormat="1" ht="20.100000000000001" customHeight="1" thickBot="1">
      <c r="A57" s="124"/>
      <c r="B57" s="390"/>
      <c r="C57" s="197"/>
      <c r="D57" s="173"/>
      <c r="E57" s="150"/>
      <c r="F57" s="125"/>
      <c r="G57" s="151"/>
      <c r="H57" s="150"/>
      <c r="I57" s="314"/>
      <c r="J57" s="327"/>
      <c r="K57" s="245"/>
      <c r="L57" s="240"/>
      <c r="M57" s="253"/>
      <c r="N57" s="126"/>
      <c r="O57" s="127">
        <f>N57/2</f>
        <v>0</v>
      </c>
    </row>
    <row r="58" spans="1:16" ht="21" customHeight="1" thickBot="1">
      <c r="A58" s="3" t="s">
        <v>5</v>
      </c>
      <c r="B58" s="333"/>
      <c r="C58" s="130"/>
      <c r="D58" s="200">
        <f>SUM(D51:D56)</f>
        <v>0</v>
      </c>
      <c r="E58" s="160"/>
      <c r="F58" s="163">
        <f>F56+F54+F53+F52+F51+F57</f>
        <v>0</v>
      </c>
      <c r="G58" s="163">
        <f>SUM(G51:G57)</f>
        <v>60</v>
      </c>
      <c r="H58" s="163">
        <f>SUM(H51:H56)</f>
        <v>0</v>
      </c>
      <c r="I58" s="315"/>
      <c r="J58" s="234">
        <f>J56+J54+J53+J52+J51+J57</f>
        <v>25</v>
      </c>
      <c r="K58" s="161"/>
      <c r="L58" s="241">
        <f>L56+L54+L53+L52+L51</f>
        <v>0</v>
      </c>
      <c r="M58" s="254"/>
      <c r="N58" s="170">
        <f>N51+N52+N53+N54+N55+N56</f>
        <v>110</v>
      </c>
      <c r="O58" s="183">
        <f>O56+O54+O52+O51+O57</f>
        <v>195</v>
      </c>
      <c r="P58" s="131"/>
    </row>
    <row r="59" spans="1:16" s="155" customFormat="1" ht="21" customHeight="1" thickBot="1">
      <c r="A59" s="153" t="s">
        <v>9</v>
      </c>
      <c r="B59" s="334"/>
      <c r="C59" s="154"/>
      <c r="D59" s="175" t="s">
        <v>50</v>
      </c>
      <c r="E59" s="156"/>
      <c r="F59" s="165"/>
      <c r="G59" s="157"/>
      <c r="H59" s="204"/>
      <c r="I59" s="317"/>
      <c r="J59" s="236"/>
      <c r="K59" s="204"/>
      <c r="L59" s="243"/>
      <c r="M59" s="256"/>
      <c r="N59" s="158"/>
      <c r="O59" s="159"/>
    </row>
    <row r="60" spans="1:16" s="176" customFormat="1" ht="9" customHeight="1">
      <c r="C60" s="177"/>
      <c r="D60" s="178">
        <f>D58+D47+D36+D25+D14</f>
        <v>0</v>
      </c>
      <c r="E60" s="178"/>
      <c r="F60" s="178">
        <f>F58+F47+F36+F25+F14</f>
        <v>0</v>
      </c>
      <c r="G60" s="178"/>
      <c r="H60" s="179">
        <f>H58+H47+H36+H25+H14</f>
        <v>0</v>
      </c>
      <c r="I60" s="318"/>
      <c r="J60" s="179">
        <f>J58+J47+J36+J25+J14</f>
        <v>125</v>
      </c>
      <c r="K60" s="180"/>
      <c r="L60" s="179">
        <f>L58+L47+L36+L25+L14</f>
        <v>0</v>
      </c>
      <c r="M60" s="257"/>
      <c r="N60" s="181">
        <f>N58+N47+N36+N25+N14</f>
        <v>570</v>
      </c>
      <c r="O60" s="182" t="s">
        <v>68</v>
      </c>
    </row>
    <row r="61" spans="1:16" s="176" customFormat="1" ht="9" customHeight="1">
      <c r="A61" s="618"/>
      <c r="B61" s="618"/>
      <c r="C61" s="618"/>
      <c r="D61" s="178">
        <f>D58+D47+D36+D25+D14</f>
        <v>0</v>
      </c>
      <c r="E61" s="178">
        <f t="shared" ref="E61:N61" si="5">E58+E47+E36+E25+E14</f>
        <v>0</v>
      </c>
      <c r="F61" s="178">
        <f t="shared" si="5"/>
        <v>0</v>
      </c>
      <c r="G61" s="178">
        <f t="shared" si="5"/>
        <v>305</v>
      </c>
      <c r="H61" s="178">
        <f t="shared" si="5"/>
        <v>0</v>
      </c>
      <c r="I61" s="319">
        <f t="shared" si="5"/>
        <v>0</v>
      </c>
      <c r="J61" s="178">
        <f t="shared" si="5"/>
        <v>125</v>
      </c>
      <c r="K61" s="178">
        <f t="shared" si="5"/>
        <v>0</v>
      </c>
      <c r="L61" s="178">
        <f t="shared" si="5"/>
        <v>0</v>
      </c>
      <c r="M61" s="258">
        <f t="shared" si="5"/>
        <v>0</v>
      </c>
      <c r="N61" s="178">
        <f t="shared" si="5"/>
        <v>570</v>
      </c>
      <c r="O61" s="184">
        <f>O58+O47+O36+O25+O14</f>
        <v>1000</v>
      </c>
    </row>
    <row r="62" spans="1:16" s="176" customFormat="1" ht="9" customHeight="1">
      <c r="A62" s="618"/>
      <c r="B62" s="618"/>
      <c r="C62" s="618"/>
      <c r="D62" s="178">
        <f>D61/5</f>
        <v>0</v>
      </c>
      <c r="E62" s="178">
        <f t="shared" ref="E62:N62" si="6">E61/5</f>
        <v>0</v>
      </c>
      <c r="F62" s="178">
        <f t="shared" si="6"/>
        <v>0</v>
      </c>
      <c r="G62" s="178">
        <f t="shared" si="6"/>
        <v>61</v>
      </c>
      <c r="H62" s="178">
        <f t="shared" si="6"/>
        <v>0</v>
      </c>
      <c r="I62" s="319">
        <f t="shared" si="6"/>
        <v>0</v>
      </c>
      <c r="J62" s="178">
        <f t="shared" si="6"/>
        <v>25</v>
      </c>
      <c r="K62" s="178">
        <f t="shared" si="6"/>
        <v>0</v>
      </c>
      <c r="L62" s="178">
        <f t="shared" si="6"/>
        <v>0</v>
      </c>
      <c r="M62" s="258">
        <f t="shared" si="6"/>
        <v>0</v>
      </c>
      <c r="N62" s="178">
        <f t="shared" si="6"/>
        <v>114</v>
      </c>
      <c r="O62" s="178">
        <f>O61/5</f>
        <v>200</v>
      </c>
    </row>
    <row r="63" spans="1:16" ht="170.25" customHeight="1">
      <c r="A63" s="618"/>
      <c r="B63" s="618"/>
      <c r="C63" s="618"/>
    </row>
  </sheetData>
  <mergeCells count="2">
    <mergeCell ref="A1:O1"/>
    <mergeCell ref="A61:C63"/>
  </mergeCells>
  <printOptions horizontalCentered="1"/>
  <pageMargins left="0.39370078740157483" right="0.39370078740157483" top="0" bottom="0" header="0" footer="0"/>
  <pageSetup paperSize="9" scale="50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45803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70</v>
      </c>
      <c r="E3" s="40"/>
      <c r="F3" s="40"/>
      <c r="G3" s="40"/>
      <c r="H3" s="39" t="s">
        <v>14</v>
      </c>
      <c r="I3" s="84" t="s">
        <v>71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5" t="s">
        <v>59</v>
      </c>
      <c r="B9" s="136"/>
      <c r="C9" s="83" t="str">
        <f>JL!C12</f>
        <v>Polévka s bramborami a zeleninou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35" t="s">
        <v>60</v>
      </c>
      <c r="B10" s="136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35" t="s">
        <v>79</v>
      </c>
      <c r="B11" s="137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35" t="s">
        <v>80</v>
      </c>
      <c r="B12" s="138"/>
      <c r="C12" s="94" t="str">
        <f>JL!C23</f>
        <v>Uzené maso, nastavovaná kaše s krupkami a česnekem,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35" t="s">
        <v>74</v>
      </c>
      <c r="B13" s="138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35" t="s">
        <v>75</v>
      </c>
      <c r="B14" s="139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19"/>
      <c r="D15" s="620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1" t="s">
        <v>49</v>
      </c>
      <c r="B27" s="622"/>
      <c r="C27" s="622"/>
      <c r="D27" s="622"/>
      <c r="E27" s="622"/>
      <c r="F27" s="622"/>
      <c r="G27" s="622"/>
      <c r="H27" s="622"/>
      <c r="I27" s="622"/>
      <c r="J27" s="622"/>
      <c r="K27" s="622"/>
      <c r="L27" s="622"/>
      <c r="M27" s="623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45804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 xml:space="preserve">EYELEVEL - JENEČ </v>
      </c>
      <c r="E30" s="40"/>
      <c r="F30" s="40"/>
      <c r="G30" s="40"/>
      <c r="H30" s="39" t="s">
        <v>14</v>
      </c>
      <c r="I30" s="84" t="str">
        <f>I3</f>
        <v>731 438 517, 776 107 716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5" t="s">
        <v>59</v>
      </c>
      <c r="B36" s="136"/>
      <c r="C36" s="105" t="str">
        <f>JL!F12</f>
        <v>Hovězí vývar s těstovinou</v>
      </c>
      <c r="D36" s="9"/>
      <c r="E36" s="19" t="s">
        <v>31</v>
      </c>
      <c r="F36" s="21"/>
      <c r="G36" s="22"/>
      <c r="H36" s="23"/>
      <c r="I36" s="23"/>
      <c r="J36" s="24"/>
      <c r="K36" s="85"/>
      <c r="L36" s="91"/>
      <c r="M36" s="86"/>
    </row>
    <row r="37" spans="1:13" ht="18.95" customHeight="1">
      <c r="A37" s="135" t="s">
        <v>60</v>
      </c>
      <c r="B37" s="136"/>
      <c r="C37" s="83" t="str">
        <f>JL!F15</f>
        <v>Drštková</v>
      </c>
      <c r="D37" s="9"/>
      <c r="E37" s="87" t="s">
        <v>31</v>
      </c>
      <c r="F37" s="21"/>
      <c r="G37" s="92"/>
      <c r="H37" s="23"/>
      <c r="I37" s="25"/>
      <c r="J37" s="24"/>
      <c r="K37" s="8"/>
      <c r="L37" s="91"/>
      <c r="M37" s="9"/>
    </row>
    <row r="38" spans="1:13" ht="18.95" customHeight="1">
      <c r="A38" s="135" t="s">
        <v>79</v>
      </c>
      <c r="B38" s="137"/>
      <c r="C38" s="94" t="str">
        <f>JL!F19</f>
        <v>Hamburská vepřová kýta, houskové knedlíky</v>
      </c>
      <c r="D38" s="9"/>
      <c r="E38" s="19" t="s">
        <v>31</v>
      </c>
      <c r="F38" s="21"/>
      <c r="G38" s="26"/>
      <c r="H38" s="23"/>
      <c r="I38" s="25"/>
      <c r="J38" s="24"/>
      <c r="K38" s="85"/>
      <c r="L38" s="96"/>
      <c r="M38" s="86"/>
    </row>
    <row r="39" spans="1:13" ht="18.95" customHeight="1">
      <c r="A39" s="135" t="s">
        <v>80</v>
      </c>
      <c r="B39" s="138"/>
      <c r="C39" s="94" t="str">
        <f>JL!F23</f>
        <v>Kuřecí pikantní směs na asijský způsob, basmati rýže</v>
      </c>
      <c r="D39" s="9"/>
      <c r="E39" s="87" t="s">
        <v>31</v>
      </c>
      <c r="F39" s="21"/>
      <c r="G39" s="26"/>
      <c r="H39" s="23"/>
      <c r="I39" s="27"/>
      <c r="J39" s="24"/>
      <c r="K39" s="85"/>
      <c r="L39" s="91"/>
      <c r="M39" s="86"/>
    </row>
    <row r="40" spans="1:13" ht="18.95" customHeight="1">
      <c r="A40" s="135" t="s">
        <v>74</v>
      </c>
      <c r="B40" s="138"/>
      <c r="C40" s="94" t="str">
        <f>JL!F27</f>
        <v>Dukátové buchtičky s vanilkovým krémem šodó</v>
      </c>
      <c r="D40" s="9"/>
      <c r="E40" s="19" t="s">
        <v>31</v>
      </c>
      <c r="F40" s="21"/>
      <c r="G40" s="26"/>
      <c r="H40" s="23"/>
      <c r="I40" s="27"/>
      <c r="J40" s="24"/>
      <c r="K40" s="8"/>
      <c r="L40" s="96"/>
      <c r="M40" s="9"/>
    </row>
    <row r="41" spans="1:13" ht="18.95" customHeight="1">
      <c r="A41" s="135" t="s">
        <v>75</v>
      </c>
      <c r="B41" s="139"/>
      <c r="C41" s="94">
        <f>JL!F32</f>
        <v>0</v>
      </c>
      <c r="D41" s="9"/>
      <c r="E41" s="19" t="s">
        <v>31</v>
      </c>
      <c r="F41" s="21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19"/>
      <c r="D42" s="620"/>
      <c r="E42" s="19"/>
      <c r="F42" s="21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21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1" t="s">
        <v>49</v>
      </c>
      <c r="B54" s="622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3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45805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 xml:space="preserve">EYELEVEL - JENEČ </v>
      </c>
      <c r="E57" s="40"/>
      <c r="F57" s="40"/>
      <c r="G57" s="40"/>
      <c r="H57" s="39" t="s">
        <v>14</v>
      </c>
      <c r="I57" s="84" t="str">
        <f>I30</f>
        <v>731 438 517, 776 107 716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5" t="s">
        <v>59</v>
      </c>
      <c r="B63" s="136"/>
      <c r="C63" s="105" t="str">
        <f>JL!I12</f>
        <v>Drůbeží vývar s kuskusem a zeleninou</v>
      </c>
      <c r="D63" s="9"/>
      <c r="E63" s="19" t="s">
        <v>31</v>
      </c>
      <c r="F63" s="21"/>
      <c r="G63" s="22"/>
      <c r="H63" s="23"/>
      <c r="I63" s="23"/>
      <c r="J63" s="24"/>
      <c r="K63" s="85"/>
      <c r="L63" s="91"/>
      <c r="M63" s="86"/>
    </row>
    <row r="64" spans="1:13" ht="18.95" customHeight="1">
      <c r="A64" s="135" t="s">
        <v>60</v>
      </c>
      <c r="B64" s="136"/>
      <c r="C64" s="83" t="str">
        <f>JL!I15</f>
        <v>Frankfurtská s bramborem</v>
      </c>
      <c r="D64" s="9"/>
      <c r="E64" s="87" t="s">
        <v>31</v>
      </c>
      <c r="F64" s="21"/>
      <c r="G64" s="92"/>
      <c r="H64" s="23"/>
      <c r="I64" s="25"/>
      <c r="J64" s="24"/>
      <c r="K64" s="8"/>
      <c r="L64" s="91"/>
      <c r="M64" s="9"/>
    </row>
    <row r="65" spans="1:13" ht="18.95" customHeight="1">
      <c r="A65" s="135" t="s">
        <v>79</v>
      </c>
      <c r="B65" s="137"/>
      <c r="C65" s="94" t="str">
        <f>JL!I19</f>
        <v>Znojemská hovězí pečeně s okurkami a slaninou, dušená rýže</v>
      </c>
      <c r="D65" s="9"/>
      <c r="E65" s="19" t="s">
        <v>31</v>
      </c>
      <c r="F65" s="21"/>
      <c r="G65" s="26"/>
      <c r="H65" s="23"/>
      <c r="I65" s="25"/>
      <c r="J65" s="24"/>
      <c r="K65" s="85"/>
      <c r="L65" s="96"/>
      <c r="M65" s="86"/>
    </row>
    <row r="66" spans="1:13" ht="18.95" customHeight="1">
      <c r="A66" s="135" t="s">
        <v>80</v>
      </c>
      <c r="B66" s="138"/>
      <c r="C66" s="94" t="str">
        <f>JL!I23</f>
        <v xml:space="preserve">Zapečené šunkofleky s vejci, okurka </v>
      </c>
      <c r="D66" s="9"/>
      <c r="E66" s="87" t="s">
        <v>31</v>
      </c>
      <c r="F66" s="21"/>
      <c r="G66" s="26"/>
      <c r="H66" s="23"/>
      <c r="I66" s="27"/>
      <c r="J66" s="24"/>
      <c r="K66" s="85"/>
      <c r="L66" s="96"/>
      <c r="M66" s="86"/>
    </row>
    <row r="67" spans="1:13" ht="18.95" customHeight="1">
      <c r="A67" s="135" t="s">
        <v>74</v>
      </c>
      <c r="B67" s="138"/>
      <c r="C67" s="94" t="str">
        <f>JL!I27</f>
        <v xml:space="preserve">Bramborové Gnocchi s omáčkou tři sýry, sypané pórkem a sýrem </v>
      </c>
      <c r="D67" s="9"/>
      <c r="E67" s="19" t="s">
        <v>31</v>
      </c>
      <c r="F67" s="21"/>
      <c r="G67" s="26"/>
      <c r="H67" s="23"/>
      <c r="I67" s="27"/>
      <c r="J67" s="24"/>
      <c r="K67" s="8"/>
      <c r="L67" s="91"/>
      <c r="M67" s="9"/>
    </row>
    <row r="68" spans="1:13" ht="18.95" customHeight="1">
      <c r="A68" s="135" t="s">
        <v>75</v>
      </c>
      <c r="B68" s="139"/>
      <c r="C68" s="94" t="str">
        <f>JL!H32</f>
        <v>4.</v>
      </c>
      <c r="D68" s="9"/>
      <c r="E68" s="19" t="s">
        <v>31</v>
      </c>
      <c r="F68" s="21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19"/>
      <c r="D69" s="620"/>
      <c r="E69" s="19"/>
      <c r="F69" s="21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21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1" t="s">
        <v>49</v>
      </c>
      <c r="B81" s="622"/>
      <c r="C81" s="622"/>
      <c r="D81" s="622"/>
      <c r="E81" s="622"/>
      <c r="F81" s="622"/>
      <c r="G81" s="622"/>
      <c r="H81" s="622"/>
      <c r="I81" s="622"/>
      <c r="J81" s="622"/>
      <c r="K81" s="622"/>
      <c r="L81" s="622"/>
      <c r="M81" s="623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45806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 xml:space="preserve">EYELEVEL - JENEČ </v>
      </c>
      <c r="E84" s="40"/>
      <c r="F84" s="40"/>
      <c r="G84" s="40"/>
      <c r="H84" s="39" t="s">
        <v>14</v>
      </c>
      <c r="I84" s="84" t="str">
        <f>I57</f>
        <v>731 438 517, 776 107 716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5" t="s">
        <v>59</v>
      </c>
      <c r="B90" s="136"/>
      <c r="C90" s="83" t="str">
        <f>JL!L12</f>
        <v>Hovězí vývar s játrovou rýží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135" t="s">
        <v>60</v>
      </c>
      <c r="B91" s="136"/>
      <c r="C91" s="83" t="str">
        <f>JL!L15</f>
        <v>Pórková s vejcem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135" t="s">
        <v>79</v>
      </c>
      <c r="B92" s="137"/>
      <c r="C92" s="94" t="str">
        <f>JL!L19</f>
        <v>Pečená staročeská krkovička, dušený špenát, houskové knedlíky</v>
      </c>
      <c r="D92" s="9"/>
      <c r="E92" s="19" t="s">
        <v>31</v>
      </c>
      <c r="F92" s="21"/>
      <c r="G92" s="26"/>
      <c r="H92" s="23"/>
      <c r="I92" s="25"/>
      <c r="J92" s="24"/>
      <c r="K92" s="85"/>
      <c r="L92" s="96"/>
      <c r="M92" s="86"/>
    </row>
    <row r="93" spans="1:13" ht="18.95" customHeight="1">
      <c r="A93" s="135" t="s">
        <v>80</v>
      </c>
      <c r="B93" s="138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135" t="s">
        <v>74</v>
      </c>
      <c r="B94" s="138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135" t="s">
        <v>75</v>
      </c>
      <c r="B95" s="139"/>
      <c r="C95" s="94" t="str">
        <f>JL!L32</f>
        <v>Hovězí nudličky Sweet and sour (sladkokyselé hovězí),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19"/>
      <c r="D96" s="620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1" t="s">
        <v>49</v>
      </c>
      <c r="B108" s="622"/>
      <c r="C108" s="622"/>
      <c r="D108" s="622"/>
      <c r="E108" s="622"/>
      <c r="F108" s="622"/>
      <c r="G108" s="622"/>
      <c r="H108" s="622"/>
      <c r="I108" s="622"/>
      <c r="J108" s="622"/>
      <c r="K108" s="622"/>
      <c r="L108" s="622"/>
      <c r="M108" s="623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 xml:space="preserve">EYELEVEL - JENEČ </v>
      </c>
      <c r="E111" s="40"/>
      <c r="F111" s="40"/>
      <c r="G111" s="40"/>
      <c r="H111" s="39" t="s">
        <v>14</v>
      </c>
      <c r="I111" s="84" t="str">
        <f>I84</f>
        <v>731 438 517, 776 107 716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5" t="s">
        <v>59</v>
      </c>
      <c r="B117" s="136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135" t="s">
        <v>60</v>
      </c>
      <c r="B118" s="136"/>
      <c r="C118" s="83" t="str">
        <f>JL!O15</f>
        <v>Italská rajčatová s těstovinou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135" t="s">
        <v>79</v>
      </c>
      <c r="B119" s="137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135" t="s">
        <v>80</v>
      </c>
      <c r="B120" s="138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135" t="s">
        <v>74</v>
      </c>
      <c r="B121" s="138"/>
      <c r="C121" s="94" t="str">
        <f>JL!O27</f>
        <v>Hrachová kaše, smažená cibulka, sázené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135" t="s">
        <v>75</v>
      </c>
      <c r="B122" s="139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19"/>
      <c r="D123" s="620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1" t="s">
        <v>49</v>
      </c>
      <c r="B135" s="622"/>
      <c r="C135" s="622"/>
      <c r="D135" s="622"/>
      <c r="E135" s="622"/>
      <c r="F135" s="622"/>
      <c r="G135" s="622"/>
      <c r="H135" s="622"/>
      <c r="I135" s="622"/>
      <c r="J135" s="622"/>
      <c r="K135" s="622"/>
      <c r="L135" s="622"/>
      <c r="M135" s="62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45803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76</v>
      </c>
      <c r="E3" s="40"/>
      <c r="F3" s="40"/>
      <c r="G3" s="40"/>
      <c r="H3" s="39" t="s">
        <v>14</v>
      </c>
      <c r="I3" s="84">
        <v>602881440</v>
      </c>
      <c r="J3" s="40"/>
      <c r="K3" s="40"/>
      <c r="L3" s="40"/>
      <c r="M3" s="41"/>
    </row>
    <row r="4" spans="1:13" ht="12.95" customHeight="1">
      <c r="A4" s="42"/>
      <c r="B4" s="85"/>
      <c r="C4" s="42"/>
      <c r="D4" s="86"/>
      <c r="E4" s="85"/>
      <c r="F4" s="11"/>
      <c r="G4" s="85"/>
      <c r="H4" s="85"/>
      <c r="I4" s="85"/>
      <c r="J4" s="85"/>
      <c r="K4" s="86"/>
      <c r="L4" s="42"/>
      <c r="M4" s="86"/>
    </row>
    <row r="5" spans="1:13" ht="18" customHeight="1">
      <c r="A5" s="12"/>
      <c r="B5" s="35"/>
      <c r="C5" s="13" t="s">
        <v>16</v>
      </c>
      <c r="D5" s="38"/>
      <c r="E5" s="43" t="s">
        <v>17</v>
      </c>
      <c r="F5" s="14" t="s">
        <v>18</v>
      </c>
      <c r="G5" s="35" t="s">
        <v>19</v>
      </c>
      <c r="H5" s="35"/>
      <c r="I5" s="15" t="s">
        <v>20</v>
      </c>
      <c r="J5" s="15" t="s">
        <v>21</v>
      </c>
      <c r="K5" s="38"/>
      <c r="L5" s="83" t="s">
        <v>22</v>
      </c>
      <c r="M5" s="9"/>
    </row>
    <row r="6" spans="1:13" ht="15.75" customHeight="1">
      <c r="A6" s="44"/>
      <c r="B6" s="85"/>
      <c r="C6" s="42"/>
      <c r="D6" s="86"/>
      <c r="E6" s="87" t="s">
        <v>23</v>
      </c>
      <c r="F6" s="11"/>
      <c r="G6" s="16" t="s">
        <v>24</v>
      </c>
      <c r="H6" s="43" t="s">
        <v>5</v>
      </c>
      <c r="I6" s="15" t="s">
        <v>25</v>
      </c>
      <c r="J6" s="17" t="s">
        <v>26</v>
      </c>
      <c r="K6" s="86"/>
      <c r="L6" s="87" t="s">
        <v>27</v>
      </c>
      <c r="M6" s="18" t="s">
        <v>28</v>
      </c>
    </row>
    <row r="7" spans="1:13">
      <c r="A7" s="45"/>
      <c r="B7" s="40"/>
      <c r="C7" s="46"/>
      <c r="D7" s="47"/>
      <c r="E7" s="40"/>
      <c r="F7" s="48"/>
      <c r="G7" s="46"/>
      <c r="H7" s="40"/>
      <c r="I7" s="15"/>
      <c r="J7" s="15"/>
      <c r="K7" s="47"/>
      <c r="L7" s="49" t="s">
        <v>29</v>
      </c>
      <c r="M7" s="50" t="s">
        <v>30</v>
      </c>
    </row>
    <row r="8" spans="1:13">
      <c r="A8" s="88">
        <v>1</v>
      </c>
      <c r="B8" s="19"/>
      <c r="C8" s="88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89" t="s">
        <v>59</v>
      </c>
      <c r="B9" s="90"/>
      <c r="C9" s="83" t="str">
        <f>JL!C12</f>
        <v>Polévka s bramborami a zeleninou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89" t="s">
        <v>60</v>
      </c>
      <c r="B10" s="90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89" t="s">
        <v>72</v>
      </c>
      <c r="B11" s="93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89" t="s">
        <v>73</v>
      </c>
      <c r="B12" s="97"/>
      <c r="C12" s="94" t="str">
        <f>JL!C23</f>
        <v>Uzené maso, nastavovaná kaše s krupkami a česnekem,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89" t="s">
        <v>74</v>
      </c>
      <c r="B13" s="97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89" t="s">
        <v>75</v>
      </c>
      <c r="B14" s="98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19"/>
      <c r="D15" s="620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42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1" t="s">
        <v>49</v>
      </c>
      <c r="B27" s="622"/>
      <c r="C27" s="622"/>
      <c r="D27" s="622"/>
      <c r="E27" s="622"/>
      <c r="F27" s="622"/>
      <c r="G27" s="622"/>
      <c r="H27" s="622"/>
      <c r="I27" s="622"/>
      <c r="J27" s="622"/>
      <c r="K27" s="622"/>
      <c r="L27" s="622"/>
      <c r="M27" s="623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45804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KLOKOČKA AUTOSALON - ŘEPY</v>
      </c>
      <c r="E30" s="40"/>
      <c r="F30" s="40"/>
      <c r="G30" s="40"/>
      <c r="H30" s="39" t="s">
        <v>14</v>
      </c>
      <c r="I30" s="84">
        <f>I3</f>
        <v>602881440</v>
      </c>
      <c r="J30" s="40"/>
      <c r="K30" s="40"/>
      <c r="L30" s="40"/>
      <c r="M30" s="41"/>
    </row>
    <row r="31" spans="1:13" ht="12.95" customHeight="1">
      <c r="A31" s="42"/>
      <c r="B31" s="85"/>
      <c r="C31" s="42"/>
      <c r="D31" s="86"/>
      <c r="E31" s="85"/>
      <c r="F31" s="11"/>
      <c r="G31" s="85"/>
      <c r="H31" s="85"/>
      <c r="I31" s="85"/>
      <c r="J31" s="85"/>
      <c r="K31" s="86"/>
      <c r="L31" s="42"/>
      <c r="M31" s="86"/>
    </row>
    <row r="32" spans="1:13" ht="18" customHeight="1">
      <c r="A32" s="12"/>
      <c r="B32" s="35"/>
      <c r="C32" s="13" t="s">
        <v>16</v>
      </c>
      <c r="D32" s="38"/>
      <c r="E32" s="43" t="s">
        <v>17</v>
      </c>
      <c r="F32" s="14" t="s">
        <v>18</v>
      </c>
      <c r="G32" s="35" t="s">
        <v>19</v>
      </c>
      <c r="H32" s="35"/>
      <c r="I32" s="15" t="s">
        <v>20</v>
      </c>
      <c r="J32" s="15" t="s">
        <v>21</v>
      </c>
      <c r="K32" s="38"/>
      <c r="L32" s="83" t="s">
        <v>22</v>
      </c>
      <c r="M32" s="9"/>
    </row>
    <row r="33" spans="1:13" ht="15.75" customHeight="1">
      <c r="A33" s="44"/>
      <c r="B33" s="85"/>
      <c r="C33" s="42"/>
      <c r="D33" s="86"/>
      <c r="E33" s="87" t="s">
        <v>23</v>
      </c>
      <c r="F33" s="11"/>
      <c r="G33" s="16" t="s">
        <v>24</v>
      </c>
      <c r="H33" s="43" t="s">
        <v>5</v>
      </c>
      <c r="I33" s="15" t="s">
        <v>25</v>
      </c>
      <c r="J33" s="17" t="s">
        <v>26</v>
      </c>
      <c r="K33" s="86"/>
      <c r="L33" s="87" t="s">
        <v>27</v>
      </c>
      <c r="M33" s="18" t="s">
        <v>28</v>
      </c>
    </row>
    <row r="34" spans="1:13">
      <c r="A34" s="45"/>
      <c r="B34" s="40"/>
      <c r="C34" s="46"/>
      <c r="D34" s="47"/>
      <c r="E34" s="40"/>
      <c r="F34" s="48"/>
      <c r="G34" s="46"/>
      <c r="H34" s="40"/>
      <c r="I34" s="15"/>
      <c r="J34" s="15"/>
      <c r="K34" s="47"/>
      <c r="L34" s="49" t="s">
        <v>29</v>
      </c>
      <c r="M34" s="50" t="s">
        <v>30</v>
      </c>
    </row>
    <row r="35" spans="1:13">
      <c r="A35" s="88">
        <v>1</v>
      </c>
      <c r="B35" s="19"/>
      <c r="C35" s="88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89" t="s">
        <v>59</v>
      </c>
      <c r="B36" s="90"/>
      <c r="C36" s="105" t="str">
        <f>JL!F12</f>
        <v>Hovězí vývar s těstovinou</v>
      </c>
      <c r="D36" s="9"/>
      <c r="E36" s="19" t="s">
        <v>31</v>
      </c>
      <c r="F36" s="79"/>
      <c r="G36" s="22"/>
      <c r="H36" s="23"/>
      <c r="I36" s="23"/>
      <c r="J36" s="24"/>
      <c r="K36" s="85"/>
      <c r="L36" s="91"/>
      <c r="M36" s="86"/>
    </row>
    <row r="37" spans="1:13" ht="18.95" customHeight="1">
      <c r="A37" s="89" t="s">
        <v>60</v>
      </c>
      <c r="B37" s="90"/>
      <c r="C37" s="83" t="str">
        <f>JL!F15</f>
        <v>Drštková</v>
      </c>
      <c r="D37" s="9"/>
      <c r="E37" s="87" t="s">
        <v>31</v>
      </c>
      <c r="F37" s="79"/>
      <c r="G37" s="92"/>
      <c r="H37" s="23"/>
      <c r="I37" s="25"/>
      <c r="J37" s="24"/>
      <c r="K37" s="8"/>
      <c r="L37" s="91"/>
      <c r="M37" s="9"/>
    </row>
    <row r="38" spans="1:13" ht="18.95" customHeight="1">
      <c r="A38" s="89" t="s">
        <v>72</v>
      </c>
      <c r="B38" s="93"/>
      <c r="C38" s="94" t="str">
        <f>JL!F19</f>
        <v>Hamburská vepřová kýta, houskové knedlíky</v>
      </c>
      <c r="D38" s="9"/>
      <c r="E38" s="19" t="s">
        <v>31</v>
      </c>
      <c r="F38" s="79"/>
      <c r="G38" s="107"/>
      <c r="H38" s="23"/>
      <c r="I38" s="25"/>
      <c r="J38" s="24"/>
      <c r="K38" s="85"/>
      <c r="L38" s="96"/>
      <c r="M38" s="86"/>
    </row>
    <row r="39" spans="1:13" ht="18.95" customHeight="1">
      <c r="A39" s="89" t="s">
        <v>73</v>
      </c>
      <c r="B39" s="97"/>
      <c r="C39" s="94" t="str">
        <f>JL!F23</f>
        <v>Kuřecí pikantní směs na asijský způsob, basmati rýže</v>
      </c>
      <c r="D39" s="9"/>
      <c r="E39" s="87" t="s">
        <v>31</v>
      </c>
      <c r="F39" s="79"/>
      <c r="G39" s="26"/>
      <c r="H39" s="23"/>
      <c r="I39" s="27"/>
      <c r="J39" s="24"/>
      <c r="K39" s="85"/>
      <c r="L39" s="96"/>
      <c r="M39" s="86"/>
    </row>
    <row r="40" spans="1:13" ht="18.95" customHeight="1">
      <c r="A40" s="89" t="s">
        <v>74</v>
      </c>
      <c r="B40" s="97"/>
      <c r="C40" s="94" t="str">
        <f>JL!F27</f>
        <v>Dukátové buchtičky s vanilkovým krémem šodó</v>
      </c>
      <c r="D40" s="9"/>
      <c r="E40" s="19" t="s">
        <v>31</v>
      </c>
      <c r="F40" s="79"/>
      <c r="G40" s="26"/>
      <c r="H40" s="23"/>
      <c r="I40" s="27"/>
      <c r="J40" s="24"/>
      <c r="K40" s="8"/>
      <c r="L40" s="91"/>
      <c r="M40" s="9"/>
    </row>
    <row r="41" spans="1:13" ht="18.95" customHeight="1">
      <c r="A41" s="89" t="s">
        <v>75</v>
      </c>
      <c r="B41" s="98"/>
      <c r="C41" s="94">
        <f>JL!F32</f>
        <v>0</v>
      </c>
      <c r="D41" s="9"/>
      <c r="E41" s="19" t="s">
        <v>31</v>
      </c>
      <c r="F41" s="79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19"/>
      <c r="D42" s="620"/>
      <c r="E42" s="19"/>
      <c r="F42" s="79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79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42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1" t="s">
        <v>49</v>
      </c>
      <c r="B54" s="622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3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45805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KLOKOČKA AUTOSALON - ŘEPY</v>
      </c>
      <c r="E57" s="40"/>
      <c r="F57" s="40"/>
      <c r="G57" s="40"/>
      <c r="H57" s="39" t="s">
        <v>14</v>
      </c>
      <c r="I57" s="84">
        <f>I30</f>
        <v>602881440</v>
      </c>
      <c r="J57" s="40"/>
      <c r="K57" s="40"/>
      <c r="L57" s="40"/>
      <c r="M57" s="41"/>
    </row>
    <row r="58" spans="1:13" ht="12.95" customHeight="1">
      <c r="A58" s="42"/>
      <c r="B58" s="85"/>
      <c r="C58" s="42"/>
      <c r="D58" s="86"/>
      <c r="E58" s="85"/>
      <c r="F58" s="11"/>
      <c r="G58" s="85"/>
      <c r="H58" s="85"/>
      <c r="I58" s="85"/>
      <c r="J58" s="85"/>
      <c r="K58" s="86"/>
      <c r="L58" s="42"/>
      <c r="M58" s="86"/>
    </row>
    <row r="59" spans="1:13" ht="18" customHeight="1">
      <c r="A59" s="12"/>
      <c r="B59" s="35"/>
      <c r="C59" s="13" t="s">
        <v>16</v>
      </c>
      <c r="D59" s="38"/>
      <c r="E59" s="43" t="s">
        <v>17</v>
      </c>
      <c r="F59" s="14" t="s">
        <v>18</v>
      </c>
      <c r="G59" s="35" t="s">
        <v>19</v>
      </c>
      <c r="H59" s="35"/>
      <c r="I59" s="15" t="s">
        <v>20</v>
      </c>
      <c r="J59" s="15" t="s">
        <v>21</v>
      </c>
      <c r="K59" s="38"/>
      <c r="L59" s="83" t="s">
        <v>22</v>
      </c>
      <c r="M59" s="9"/>
    </row>
    <row r="60" spans="1:13" ht="15.75" customHeight="1">
      <c r="A60" s="44"/>
      <c r="B60" s="85"/>
      <c r="C60" s="42"/>
      <c r="D60" s="86"/>
      <c r="E60" s="87" t="s">
        <v>23</v>
      </c>
      <c r="F60" s="11"/>
      <c r="G60" s="16" t="s">
        <v>24</v>
      </c>
      <c r="H60" s="43" t="s">
        <v>5</v>
      </c>
      <c r="I60" s="15" t="s">
        <v>25</v>
      </c>
      <c r="J60" s="17" t="s">
        <v>26</v>
      </c>
      <c r="K60" s="86"/>
      <c r="L60" s="87" t="s">
        <v>27</v>
      </c>
      <c r="M60" s="18" t="s">
        <v>28</v>
      </c>
    </row>
    <row r="61" spans="1:13">
      <c r="A61" s="45"/>
      <c r="B61" s="40"/>
      <c r="C61" s="46"/>
      <c r="D61" s="47"/>
      <c r="E61" s="40"/>
      <c r="F61" s="48"/>
      <c r="G61" s="46"/>
      <c r="H61" s="40"/>
      <c r="I61" s="15"/>
      <c r="J61" s="15"/>
      <c r="K61" s="47"/>
      <c r="L61" s="49" t="s">
        <v>29</v>
      </c>
      <c r="M61" s="50" t="s">
        <v>30</v>
      </c>
    </row>
    <row r="62" spans="1:13">
      <c r="A62" s="88">
        <v>1</v>
      </c>
      <c r="B62" s="19"/>
      <c r="C62" s="88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89" t="s">
        <v>59</v>
      </c>
      <c r="B63" s="90"/>
      <c r="C63" s="105" t="str">
        <f>JL!I12</f>
        <v>Drůbeží vývar s kuskusem a zeleninou</v>
      </c>
      <c r="D63" s="9"/>
      <c r="E63" s="19" t="s">
        <v>31</v>
      </c>
      <c r="F63" s="79"/>
      <c r="G63" s="22"/>
      <c r="H63" s="23"/>
      <c r="I63" s="23"/>
      <c r="J63" s="24"/>
      <c r="K63" s="85"/>
      <c r="L63" s="91"/>
      <c r="M63" s="86"/>
    </row>
    <row r="64" spans="1:13" ht="18.95" customHeight="1">
      <c r="A64" s="89" t="s">
        <v>60</v>
      </c>
      <c r="B64" s="90"/>
      <c r="C64" s="83" t="str">
        <f>JL!I15</f>
        <v>Frankfurtská s bramborem</v>
      </c>
      <c r="D64" s="9"/>
      <c r="E64" s="87" t="s">
        <v>31</v>
      </c>
      <c r="F64" s="79"/>
      <c r="G64" s="92"/>
      <c r="H64" s="23"/>
      <c r="I64" s="25"/>
      <c r="J64" s="24"/>
      <c r="K64" s="8"/>
      <c r="L64" s="91"/>
      <c r="M64" s="9"/>
    </row>
    <row r="65" spans="1:13" ht="18.95" customHeight="1">
      <c r="A65" s="89" t="s">
        <v>72</v>
      </c>
      <c r="B65" s="93"/>
      <c r="C65" s="94" t="str">
        <f>JL!I19</f>
        <v>Znojemská hovězí pečeně s okurkami a slaninou, dušená rýže</v>
      </c>
      <c r="D65" s="9"/>
      <c r="E65" s="19" t="s">
        <v>31</v>
      </c>
      <c r="F65" s="79"/>
      <c r="G65" s="26"/>
      <c r="H65" s="23"/>
      <c r="I65" s="25"/>
      <c r="J65" s="24"/>
      <c r="K65" s="85"/>
      <c r="L65" s="96"/>
      <c r="M65" s="86"/>
    </row>
    <row r="66" spans="1:13" ht="18.95" customHeight="1">
      <c r="A66" s="89" t="s">
        <v>73</v>
      </c>
      <c r="B66" s="97"/>
      <c r="C66" s="94" t="str">
        <f>JL!I23</f>
        <v xml:space="preserve">Zapečené šunkofleky s vejci, okurka </v>
      </c>
      <c r="D66" s="9"/>
      <c r="E66" s="87" t="s">
        <v>31</v>
      </c>
      <c r="F66" s="79"/>
      <c r="G66" s="26"/>
      <c r="H66" s="23"/>
      <c r="I66" s="27"/>
      <c r="J66" s="24"/>
      <c r="K66" s="85"/>
      <c r="L66" s="96"/>
      <c r="M66" s="86"/>
    </row>
    <row r="67" spans="1:13" ht="18.95" customHeight="1">
      <c r="A67" s="89" t="s">
        <v>74</v>
      </c>
      <c r="B67" s="97"/>
      <c r="C67" s="94" t="str">
        <f>JL!I27</f>
        <v xml:space="preserve">Bramborové Gnocchi s omáčkou tři sýry, sypané pórkem a sýrem </v>
      </c>
      <c r="D67" s="9"/>
      <c r="E67" s="19" t="s">
        <v>31</v>
      </c>
      <c r="F67" s="79"/>
      <c r="G67" s="26"/>
      <c r="H67" s="23"/>
      <c r="I67" s="27"/>
      <c r="J67" s="24"/>
      <c r="K67" s="8"/>
      <c r="L67" s="91"/>
      <c r="M67" s="9"/>
    </row>
    <row r="68" spans="1:13" ht="18.95" customHeight="1">
      <c r="A68" s="89" t="s">
        <v>75</v>
      </c>
      <c r="B68" s="98"/>
      <c r="C68" s="94" t="str">
        <f>JL!H32</f>
        <v>4.</v>
      </c>
      <c r="D68" s="9"/>
      <c r="E68" s="19" t="s">
        <v>31</v>
      </c>
      <c r="F68" s="79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19"/>
      <c r="D69" s="620"/>
      <c r="E69" s="19"/>
      <c r="F69" s="79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79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42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1" t="s">
        <v>49</v>
      </c>
      <c r="B81" s="622"/>
      <c r="C81" s="622"/>
      <c r="D81" s="622"/>
      <c r="E81" s="622"/>
      <c r="F81" s="622"/>
      <c r="G81" s="622"/>
      <c r="H81" s="622"/>
      <c r="I81" s="622"/>
      <c r="J81" s="622"/>
      <c r="K81" s="622"/>
      <c r="L81" s="622"/>
      <c r="M81" s="623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45806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KLOKOČKA AUTOSALON - ŘEPY</v>
      </c>
      <c r="E84" s="40"/>
      <c r="F84" s="40"/>
      <c r="G84" s="40"/>
      <c r="H84" s="39" t="s">
        <v>14</v>
      </c>
      <c r="I84" s="84">
        <f>I57</f>
        <v>602881440</v>
      </c>
      <c r="J84" s="40"/>
      <c r="K84" s="40"/>
      <c r="L84" s="40"/>
      <c r="M84" s="41"/>
    </row>
    <row r="85" spans="1:13" ht="12.95" customHeight="1">
      <c r="A85" s="42"/>
      <c r="B85" s="85"/>
      <c r="C85" s="42"/>
      <c r="D85" s="86"/>
      <c r="E85" s="85"/>
      <c r="F85" s="11"/>
      <c r="G85" s="85"/>
      <c r="H85" s="85"/>
      <c r="I85" s="85"/>
      <c r="J85" s="85"/>
      <c r="K85" s="86"/>
      <c r="L85" s="42"/>
      <c r="M85" s="86"/>
    </row>
    <row r="86" spans="1:13" ht="18" customHeight="1">
      <c r="A86" s="12"/>
      <c r="B86" s="35"/>
      <c r="C86" s="13" t="s">
        <v>16</v>
      </c>
      <c r="D86" s="38"/>
      <c r="E86" s="43" t="s">
        <v>17</v>
      </c>
      <c r="F86" s="14" t="s">
        <v>18</v>
      </c>
      <c r="G86" s="35" t="s">
        <v>19</v>
      </c>
      <c r="H86" s="35"/>
      <c r="I86" s="15" t="s">
        <v>20</v>
      </c>
      <c r="J86" s="15" t="s">
        <v>21</v>
      </c>
      <c r="K86" s="38"/>
      <c r="L86" s="83" t="s">
        <v>22</v>
      </c>
      <c r="M86" s="9"/>
    </row>
    <row r="87" spans="1:13" ht="15.75" customHeight="1">
      <c r="A87" s="44"/>
      <c r="B87" s="85"/>
      <c r="C87" s="42"/>
      <c r="D87" s="86"/>
      <c r="E87" s="87" t="s">
        <v>23</v>
      </c>
      <c r="F87" s="11"/>
      <c r="G87" s="16" t="s">
        <v>24</v>
      </c>
      <c r="H87" s="43" t="s">
        <v>5</v>
      </c>
      <c r="I87" s="15" t="s">
        <v>25</v>
      </c>
      <c r="J87" s="17" t="s">
        <v>26</v>
      </c>
      <c r="K87" s="86"/>
      <c r="L87" s="87" t="s">
        <v>27</v>
      </c>
      <c r="M87" s="18" t="s">
        <v>28</v>
      </c>
    </row>
    <row r="88" spans="1:13">
      <c r="A88" s="45"/>
      <c r="B88" s="40"/>
      <c r="C88" s="46"/>
      <c r="D88" s="47"/>
      <c r="E88" s="40"/>
      <c r="F88" s="48"/>
      <c r="G88" s="46"/>
      <c r="H88" s="40"/>
      <c r="I88" s="15"/>
      <c r="J88" s="15"/>
      <c r="K88" s="47"/>
      <c r="L88" s="49" t="s">
        <v>29</v>
      </c>
      <c r="M88" s="50" t="s">
        <v>30</v>
      </c>
    </row>
    <row r="89" spans="1:13">
      <c r="A89" s="88">
        <v>1</v>
      </c>
      <c r="B89" s="19"/>
      <c r="C89" s="88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89" t="s">
        <v>59</v>
      </c>
      <c r="B90" s="90"/>
      <c r="C90" s="83" t="str">
        <f>JL!L12</f>
        <v>Hovězí vývar s játrovou rýží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89" t="s">
        <v>60</v>
      </c>
      <c r="B91" s="90"/>
      <c r="C91" s="83" t="str">
        <f>JL!L15</f>
        <v>Pórková s vejcem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89" t="s">
        <v>72</v>
      </c>
      <c r="B92" s="93"/>
      <c r="C92" s="94" t="str">
        <f>JL!L19</f>
        <v>Pečená staročeská krkovička, dušený špenát, houskové knedlíky</v>
      </c>
      <c r="D92" s="9"/>
      <c r="E92" s="19" t="s">
        <v>31</v>
      </c>
      <c r="F92" s="21"/>
      <c r="G92" s="107"/>
      <c r="H92" s="23"/>
      <c r="I92" s="25"/>
      <c r="J92" s="24"/>
      <c r="K92" s="85"/>
      <c r="L92" s="96"/>
      <c r="M92" s="86"/>
    </row>
    <row r="93" spans="1:13" ht="18.95" customHeight="1">
      <c r="A93" s="89" t="s">
        <v>73</v>
      </c>
      <c r="B93" s="97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89" t="s">
        <v>74</v>
      </c>
      <c r="B94" s="97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89" t="s">
        <v>75</v>
      </c>
      <c r="B95" s="98"/>
      <c r="C95" s="94" t="str">
        <f>JL!L32</f>
        <v>Hovězí nudličky Sweet and sour (sladkokyselé hovězí),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19"/>
      <c r="D96" s="620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42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1" t="s">
        <v>49</v>
      </c>
      <c r="B108" s="622"/>
      <c r="C108" s="622"/>
      <c r="D108" s="622"/>
      <c r="E108" s="622"/>
      <c r="F108" s="622"/>
      <c r="G108" s="622"/>
      <c r="H108" s="622"/>
      <c r="I108" s="622"/>
      <c r="J108" s="622"/>
      <c r="K108" s="622"/>
      <c r="L108" s="622"/>
      <c r="M108" s="623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KLOKOČKA AUTOSALON - ŘEPY</v>
      </c>
      <c r="E111" s="40"/>
      <c r="F111" s="40"/>
      <c r="G111" s="40"/>
      <c r="H111" s="39" t="s">
        <v>14</v>
      </c>
      <c r="I111" s="84">
        <f>I84</f>
        <v>602881440</v>
      </c>
      <c r="J111" s="40"/>
      <c r="K111" s="40"/>
      <c r="L111" s="40"/>
      <c r="M111" s="41"/>
    </row>
    <row r="112" spans="1:13" ht="12.95" customHeight="1">
      <c r="A112" s="42"/>
      <c r="B112" s="85"/>
      <c r="C112" s="42"/>
      <c r="D112" s="86"/>
      <c r="E112" s="85"/>
      <c r="F112" s="11"/>
      <c r="G112" s="85"/>
      <c r="H112" s="85"/>
      <c r="I112" s="85"/>
      <c r="J112" s="85"/>
      <c r="K112" s="86"/>
      <c r="L112" s="42"/>
      <c r="M112" s="86"/>
    </row>
    <row r="113" spans="1:13" ht="18" customHeight="1">
      <c r="A113" s="12"/>
      <c r="B113" s="35"/>
      <c r="C113" s="13" t="s">
        <v>16</v>
      </c>
      <c r="D113" s="38"/>
      <c r="E113" s="43" t="s">
        <v>17</v>
      </c>
      <c r="F113" s="14" t="s">
        <v>18</v>
      </c>
      <c r="G113" s="35" t="s">
        <v>19</v>
      </c>
      <c r="H113" s="35"/>
      <c r="I113" s="15" t="s">
        <v>20</v>
      </c>
      <c r="J113" s="15" t="s">
        <v>21</v>
      </c>
      <c r="K113" s="38"/>
      <c r="L113" s="83" t="s">
        <v>22</v>
      </c>
      <c r="M113" s="9"/>
    </row>
    <row r="114" spans="1:13" ht="15.75" customHeight="1">
      <c r="A114" s="44"/>
      <c r="B114" s="85"/>
      <c r="C114" s="42"/>
      <c r="D114" s="86"/>
      <c r="E114" s="87" t="s">
        <v>23</v>
      </c>
      <c r="F114" s="11"/>
      <c r="G114" s="16" t="s">
        <v>24</v>
      </c>
      <c r="H114" s="43" t="s">
        <v>5</v>
      </c>
      <c r="I114" s="15" t="s">
        <v>25</v>
      </c>
      <c r="J114" s="17" t="s">
        <v>26</v>
      </c>
      <c r="K114" s="86"/>
      <c r="L114" s="87" t="s">
        <v>27</v>
      </c>
      <c r="M114" s="18" t="s">
        <v>28</v>
      </c>
    </row>
    <row r="115" spans="1:13">
      <c r="A115" s="45"/>
      <c r="B115" s="40"/>
      <c r="C115" s="46"/>
      <c r="D115" s="47"/>
      <c r="E115" s="40"/>
      <c r="F115" s="48"/>
      <c r="G115" s="46"/>
      <c r="H115" s="40"/>
      <c r="I115" s="15"/>
      <c r="J115" s="15"/>
      <c r="K115" s="47"/>
      <c r="L115" s="49" t="s">
        <v>29</v>
      </c>
      <c r="M115" s="50" t="s">
        <v>30</v>
      </c>
    </row>
    <row r="116" spans="1:13">
      <c r="A116" s="88">
        <v>1</v>
      </c>
      <c r="B116" s="19"/>
      <c r="C116" s="88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89" t="s">
        <v>59</v>
      </c>
      <c r="B117" s="90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89" t="s">
        <v>60</v>
      </c>
      <c r="B118" s="90"/>
      <c r="C118" s="83" t="str">
        <f>JL!O15</f>
        <v>Italská rajčatová s těstovinou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89" t="s">
        <v>72</v>
      </c>
      <c r="B119" s="93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89" t="s">
        <v>73</v>
      </c>
      <c r="B120" s="97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89" t="s">
        <v>74</v>
      </c>
      <c r="B121" s="97"/>
      <c r="C121" s="94" t="str">
        <f>JL!O27</f>
        <v>Hrachová kaše, smažená cibulka, sázené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89" t="s">
        <v>75</v>
      </c>
      <c r="B122" s="98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19"/>
      <c r="D123" s="620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42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1" t="s">
        <v>49</v>
      </c>
      <c r="B135" s="622"/>
      <c r="C135" s="622"/>
      <c r="D135" s="622"/>
      <c r="E135" s="622"/>
      <c r="F135" s="622"/>
      <c r="G135" s="622"/>
      <c r="H135" s="622"/>
      <c r="I135" s="622"/>
      <c r="J135" s="622"/>
      <c r="K135" s="622"/>
      <c r="L135" s="622"/>
      <c r="M135" s="62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109" workbookViewId="0">
      <selection activeCell="J43" sqref="J4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35"/>
      <c r="C1" s="35"/>
      <c r="D1" s="35"/>
      <c r="E1" s="35"/>
      <c r="F1" s="35"/>
      <c r="G1" s="36"/>
      <c r="H1" s="6" t="s">
        <v>11</v>
      </c>
      <c r="I1" s="37">
        <f>JL!B10</f>
        <v>45803</v>
      </c>
      <c r="J1" s="35"/>
      <c r="K1" s="35"/>
      <c r="L1" s="35"/>
      <c r="M1" s="38"/>
    </row>
    <row r="2" spans="1:13" ht="16.5" customHeight="1">
      <c r="A2" s="82" t="s">
        <v>12</v>
      </c>
      <c r="B2" s="8"/>
      <c r="C2" s="9"/>
      <c r="D2" s="83" t="s">
        <v>13</v>
      </c>
      <c r="E2" s="8"/>
      <c r="F2" s="8"/>
      <c r="G2" s="8"/>
      <c r="H2" s="82" t="s">
        <v>14</v>
      </c>
      <c r="I2" s="10" t="s">
        <v>69</v>
      </c>
      <c r="J2" s="8"/>
      <c r="K2" s="8"/>
      <c r="L2" s="8"/>
      <c r="M2" s="9"/>
    </row>
    <row r="3" spans="1:13" ht="16.5" customHeight="1">
      <c r="A3" s="39" t="s">
        <v>15</v>
      </c>
      <c r="B3" s="40"/>
      <c r="C3" s="9"/>
      <c r="D3" s="53" t="s">
        <v>88</v>
      </c>
      <c r="E3" s="40"/>
      <c r="F3" s="40"/>
      <c r="G3" s="40"/>
      <c r="H3" s="39" t="s">
        <v>14</v>
      </c>
      <c r="I3" s="84">
        <v>731438009</v>
      </c>
      <c r="J3" s="40"/>
      <c r="K3" s="40"/>
      <c r="L3" s="40"/>
      <c r="M3" s="41"/>
    </row>
    <row r="4" spans="1:13" ht="12.95" customHeight="1">
      <c r="A4" s="418" t="s">
        <v>261</v>
      </c>
      <c r="B4" s="419" t="s">
        <v>262</v>
      </c>
      <c r="C4" s="418" t="s">
        <v>263</v>
      </c>
      <c r="D4" s="420"/>
      <c r="E4" s="626" t="s">
        <v>264</v>
      </c>
      <c r="F4" s="627"/>
      <c r="G4" s="627"/>
      <c r="H4" s="627"/>
      <c r="I4" s="421"/>
      <c r="J4" s="421"/>
      <c r="K4" s="420"/>
      <c r="L4" s="422" t="s">
        <v>265</v>
      </c>
      <c r="M4" s="420"/>
    </row>
    <row r="5" spans="1:13" ht="18" customHeight="1">
      <c r="A5" s="624" t="s">
        <v>266</v>
      </c>
      <c r="B5" s="625"/>
      <c r="C5" s="423" t="s">
        <v>16</v>
      </c>
      <c r="D5" s="424"/>
      <c r="E5" s="425" t="s">
        <v>17</v>
      </c>
      <c r="F5" s="426" t="s">
        <v>18</v>
      </c>
      <c r="G5" s="427" t="s">
        <v>19</v>
      </c>
      <c r="H5" s="427"/>
      <c r="I5" s="428" t="s">
        <v>20</v>
      </c>
      <c r="J5" s="428" t="s">
        <v>21</v>
      </c>
      <c r="K5" s="424"/>
      <c r="L5" s="429" t="s">
        <v>22</v>
      </c>
      <c r="M5" s="430"/>
    </row>
    <row r="6" spans="1:13" ht="15.75" customHeight="1">
      <c r="A6" s="431"/>
      <c r="B6" s="421"/>
      <c r="C6" s="418"/>
      <c r="D6" s="420"/>
      <c r="E6" s="432" t="s">
        <v>23</v>
      </c>
      <c r="F6" s="433"/>
      <c r="G6" s="434" t="s">
        <v>24</v>
      </c>
      <c r="H6" s="425" t="s">
        <v>5</v>
      </c>
      <c r="I6" s="428" t="s">
        <v>25</v>
      </c>
      <c r="J6" s="435" t="s">
        <v>26</v>
      </c>
      <c r="K6" s="420"/>
      <c r="L6" s="432" t="s">
        <v>27</v>
      </c>
      <c r="M6" s="436" t="s">
        <v>28</v>
      </c>
    </row>
    <row r="7" spans="1:13">
      <c r="A7" s="437"/>
      <c r="B7" s="438"/>
      <c r="C7" s="439"/>
      <c r="D7" s="440"/>
      <c r="E7" s="438"/>
      <c r="F7" s="441"/>
      <c r="G7" s="439"/>
      <c r="H7" s="438"/>
      <c r="I7" s="428"/>
      <c r="J7" s="428"/>
      <c r="K7" s="440"/>
      <c r="L7" s="442" t="s">
        <v>29</v>
      </c>
      <c r="M7" s="443" t="s">
        <v>30</v>
      </c>
    </row>
    <row r="8" spans="1:13">
      <c r="A8" s="444">
        <v>1</v>
      </c>
      <c r="B8" s="445"/>
      <c r="C8" s="444">
        <v>2</v>
      </c>
      <c r="D8" s="446"/>
      <c r="E8" s="445">
        <v>3</v>
      </c>
      <c r="F8" s="447">
        <v>4</v>
      </c>
      <c r="G8" s="445">
        <v>5</v>
      </c>
      <c r="H8" s="447">
        <v>6</v>
      </c>
      <c r="I8" s="447">
        <v>7</v>
      </c>
      <c r="J8" s="447">
        <v>8</v>
      </c>
      <c r="K8" s="445"/>
      <c r="L8" s="447">
        <v>9</v>
      </c>
      <c r="M8" s="446">
        <v>10</v>
      </c>
    </row>
    <row r="9" spans="1:13" ht="18.95" customHeight="1">
      <c r="A9" s="188" t="s">
        <v>59</v>
      </c>
      <c r="B9" s="189"/>
      <c r="C9" s="83" t="str">
        <f>JL!C12</f>
        <v>Polévka s bramborami a zeleninou</v>
      </c>
      <c r="D9" s="9"/>
      <c r="E9" s="19" t="s">
        <v>31</v>
      </c>
      <c r="F9" s="21"/>
      <c r="G9" s="22"/>
      <c r="H9" s="23"/>
      <c r="I9" s="23"/>
      <c r="J9" s="24"/>
      <c r="K9" s="85"/>
      <c r="L9" s="91"/>
      <c r="M9" s="86"/>
    </row>
    <row r="10" spans="1:13" ht="18.95" customHeight="1">
      <c r="A10" s="188" t="s">
        <v>60</v>
      </c>
      <c r="B10" s="189"/>
      <c r="C10" s="83" t="str">
        <f>JL!C15</f>
        <v>Hrachová</v>
      </c>
      <c r="D10" s="9"/>
      <c r="E10" s="87" t="s">
        <v>31</v>
      </c>
      <c r="F10" s="21"/>
      <c r="G10" s="92"/>
      <c r="H10" s="23"/>
      <c r="I10" s="25"/>
      <c r="J10" s="24"/>
      <c r="K10" s="8"/>
      <c r="L10" s="91"/>
      <c r="M10" s="9"/>
    </row>
    <row r="11" spans="1:13" ht="18.95" customHeight="1">
      <c r="A11" s="188" t="s">
        <v>83</v>
      </c>
      <c r="B11" s="190"/>
      <c r="C11" s="94" t="str">
        <f>JL!C19</f>
        <v>Vepřové výpečky na cibuli s česnekem, dušené zelí, bramborové knedlíky</v>
      </c>
      <c r="D11" s="9"/>
      <c r="E11" s="19" t="s">
        <v>31</v>
      </c>
      <c r="F11" s="21"/>
      <c r="G11" s="26"/>
      <c r="H11" s="95"/>
      <c r="I11" s="25"/>
      <c r="J11" s="24"/>
      <c r="K11" s="85"/>
      <c r="L11" s="96"/>
      <c r="M11" s="86"/>
    </row>
    <row r="12" spans="1:13" ht="18.95" customHeight="1">
      <c r="A12" s="188" t="s">
        <v>85</v>
      </c>
      <c r="B12" s="191"/>
      <c r="C12" s="94" t="str">
        <f>JL!C23</f>
        <v>Uzené maso, nastavovaná kaše s krupkami a česnekem, kyselá okurka</v>
      </c>
      <c r="D12" s="9"/>
      <c r="E12" s="87" t="s">
        <v>31</v>
      </c>
      <c r="F12" s="21"/>
      <c r="G12" s="26"/>
      <c r="H12" s="23"/>
      <c r="I12" s="25"/>
      <c r="J12" s="24"/>
      <c r="K12" s="8"/>
      <c r="L12" s="91"/>
      <c r="M12" s="9"/>
    </row>
    <row r="13" spans="1:13" ht="18.95" customHeight="1">
      <c r="A13" s="188" t="s">
        <v>84</v>
      </c>
      <c r="B13" s="191"/>
      <c r="C13" s="94" t="str">
        <f>JL!C27</f>
        <v>Kuskus se zeleninou a pečeným sojovým masem, strouhaný sýr</v>
      </c>
      <c r="D13" s="9"/>
      <c r="E13" s="19" t="s">
        <v>31</v>
      </c>
      <c r="F13" s="21"/>
      <c r="G13" s="26"/>
      <c r="H13" s="23"/>
      <c r="I13" s="27"/>
      <c r="J13" s="24"/>
      <c r="K13" s="8"/>
      <c r="L13" s="91"/>
      <c r="M13" s="9"/>
    </row>
    <row r="14" spans="1:13" ht="18.95" customHeight="1">
      <c r="A14" s="188" t="s">
        <v>86</v>
      </c>
      <c r="B14" s="192"/>
      <c r="C14" s="94" t="str">
        <f>JL!C32</f>
        <v>Kuřecí steak na provensálském koření s drcenými rajčaty, smažené hranolky</v>
      </c>
      <c r="D14" s="9"/>
      <c r="E14" s="19" t="s">
        <v>31</v>
      </c>
      <c r="F14" s="21"/>
      <c r="G14" s="26"/>
      <c r="H14" s="23"/>
      <c r="I14" s="27"/>
      <c r="J14" s="24"/>
      <c r="K14" s="85"/>
      <c r="L14" s="96"/>
      <c r="M14" s="86"/>
    </row>
    <row r="15" spans="1:13" ht="18.95" customHeight="1">
      <c r="A15" s="99"/>
      <c r="B15" s="100"/>
      <c r="C15" s="619"/>
      <c r="D15" s="620"/>
      <c r="E15" s="19"/>
      <c r="F15" s="21"/>
      <c r="G15" s="26"/>
      <c r="H15" s="23"/>
      <c r="I15" s="27"/>
      <c r="J15" s="24"/>
      <c r="K15" s="8"/>
      <c r="L15" s="91"/>
      <c r="M15" s="9"/>
    </row>
    <row r="16" spans="1:13" ht="18.95" customHeight="1">
      <c r="A16" s="83"/>
      <c r="B16" s="85"/>
      <c r="C16" s="83"/>
      <c r="D16" s="9"/>
      <c r="E16" s="19"/>
      <c r="F16" s="21"/>
      <c r="G16" s="28"/>
      <c r="H16" s="23"/>
      <c r="I16" s="27"/>
      <c r="J16" s="24"/>
      <c r="K16" s="85"/>
      <c r="L16" s="96"/>
      <c r="M16" s="86"/>
    </row>
    <row r="17" spans="1:13" ht="18.95" customHeight="1">
      <c r="A17" s="83"/>
      <c r="B17" s="8"/>
      <c r="C17" s="101"/>
      <c r="D17" s="102"/>
      <c r="E17" s="19"/>
      <c r="F17" s="21"/>
      <c r="G17" s="28"/>
      <c r="H17" s="23"/>
      <c r="I17" s="25"/>
      <c r="J17" s="24"/>
      <c r="K17" s="8"/>
      <c r="L17" s="91"/>
      <c r="M17" s="9"/>
    </row>
    <row r="18" spans="1:13" ht="36" customHeight="1">
      <c r="A18" s="88"/>
      <c r="B18" s="85"/>
      <c r="C18" s="83"/>
      <c r="D18" s="9"/>
      <c r="E18" s="19"/>
      <c r="F18" s="21"/>
      <c r="G18" s="28"/>
      <c r="H18" s="23"/>
      <c r="I18" s="27"/>
      <c r="J18" s="24"/>
      <c r="K18" s="85"/>
      <c r="L18" s="96"/>
      <c r="M18" s="86"/>
    </row>
    <row r="19" spans="1:13" ht="18.95" customHeight="1">
      <c r="A19" s="83"/>
      <c r="B19" s="8"/>
      <c r="C19" s="83"/>
      <c r="D19" s="9"/>
      <c r="E19" s="19"/>
      <c r="F19" s="21"/>
      <c r="G19" s="28"/>
      <c r="H19" s="23"/>
      <c r="I19" s="25"/>
      <c r="J19" s="24"/>
      <c r="K19" s="8"/>
      <c r="L19" s="91"/>
      <c r="M19" s="9"/>
    </row>
    <row r="20" spans="1:13" ht="18.95" customHeight="1">
      <c r="A20" s="83"/>
      <c r="B20" s="8"/>
      <c r="C20" s="83"/>
      <c r="D20" s="9"/>
      <c r="E20" s="19"/>
      <c r="F20" s="21"/>
      <c r="G20" s="28"/>
      <c r="H20" s="23"/>
      <c r="I20" s="25"/>
      <c r="J20" s="24"/>
      <c r="K20" s="8"/>
      <c r="L20" s="91"/>
      <c r="M20" s="9"/>
    </row>
    <row r="21" spans="1:13" ht="18.95" customHeight="1">
      <c r="A21" s="83"/>
      <c r="B21" s="8"/>
      <c r="C21" s="83"/>
      <c r="D21" s="8"/>
      <c r="E21" s="21"/>
      <c r="F21" s="21"/>
      <c r="G21" s="29"/>
      <c r="H21" s="23"/>
      <c r="I21" s="15"/>
      <c r="J21" s="15"/>
      <c r="K21" s="15"/>
      <c r="L21" s="91"/>
      <c r="M21" s="15"/>
    </row>
    <row r="22" spans="1:13" ht="18.95" customHeight="1">
      <c r="A22" s="51" t="s">
        <v>32</v>
      </c>
      <c r="H22" s="30"/>
      <c r="K22" s="31"/>
      <c r="L22" s="85"/>
      <c r="M22" s="86"/>
    </row>
    <row r="23" spans="1:13">
      <c r="A23" s="83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3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2"/>
      <c r="B25" s="85"/>
      <c r="C25" s="85"/>
      <c r="E25" s="103" t="s">
        <v>36</v>
      </c>
      <c r="F25" s="85"/>
      <c r="G25" s="85"/>
      <c r="H25" s="103" t="s">
        <v>37</v>
      </c>
      <c r="I25" s="85"/>
      <c r="J25" s="85" t="s">
        <v>181</v>
      </c>
      <c r="K25" s="85"/>
      <c r="L25" s="85"/>
      <c r="M25" s="86"/>
    </row>
    <row r="26" spans="1:13">
      <c r="A26" s="46" t="s">
        <v>38</v>
      </c>
      <c r="B26" s="40"/>
      <c r="C26" s="40" t="s">
        <v>39</v>
      </c>
      <c r="D26" s="104"/>
      <c r="E26" s="40" t="s">
        <v>40</v>
      </c>
      <c r="F26" s="40"/>
      <c r="G26" s="40" t="s">
        <v>39</v>
      </c>
      <c r="H26" s="40"/>
      <c r="I26" s="40"/>
      <c r="J26" s="40"/>
      <c r="K26" s="40"/>
      <c r="L26" s="40"/>
      <c r="M26" s="47"/>
    </row>
    <row r="27" spans="1:13" ht="84.95" customHeight="1">
      <c r="A27" s="621" t="s">
        <v>49</v>
      </c>
      <c r="B27" s="622"/>
      <c r="C27" s="622"/>
      <c r="D27" s="622"/>
      <c r="E27" s="622"/>
      <c r="F27" s="622"/>
      <c r="G27" s="622"/>
      <c r="H27" s="622"/>
      <c r="I27" s="622"/>
      <c r="J27" s="622"/>
      <c r="K27" s="622"/>
      <c r="L27" s="622"/>
      <c r="M27" s="623"/>
    </row>
    <row r="28" spans="1:13" ht="35.1" customHeight="1">
      <c r="A28" s="5" t="s">
        <v>41</v>
      </c>
      <c r="B28" s="35"/>
      <c r="C28" s="35"/>
      <c r="D28" s="35"/>
      <c r="E28" s="35"/>
      <c r="F28" s="35"/>
      <c r="G28" s="36"/>
      <c r="H28" s="6" t="s">
        <v>11</v>
      </c>
      <c r="I28" s="37">
        <f>I1+1</f>
        <v>45804</v>
      </c>
      <c r="J28" s="35"/>
      <c r="K28" s="35"/>
      <c r="L28" s="35"/>
      <c r="M28" s="38"/>
    </row>
    <row r="29" spans="1:13" ht="16.5" customHeight="1">
      <c r="A29" s="82" t="s">
        <v>12</v>
      </c>
      <c r="B29" s="8"/>
      <c r="C29" s="9"/>
      <c r="D29" s="83" t="s">
        <v>13</v>
      </c>
      <c r="E29" s="8"/>
      <c r="F29" s="8"/>
      <c r="G29" s="8"/>
      <c r="H29" s="82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39" t="s">
        <v>15</v>
      </c>
      <c r="B30" s="40"/>
      <c r="C30" s="9"/>
      <c r="D30" s="53" t="str">
        <f>D3</f>
        <v>VALEO - ŽEBRÁK</v>
      </c>
      <c r="E30" s="40"/>
      <c r="F30" s="40"/>
      <c r="G30" s="40"/>
      <c r="H30" s="39" t="s">
        <v>14</v>
      </c>
      <c r="I30" s="84">
        <f>I3</f>
        <v>731438009</v>
      </c>
      <c r="J30" s="40"/>
      <c r="K30" s="40"/>
      <c r="L30" s="40"/>
      <c r="M30" s="41"/>
    </row>
    <row r="31" spans="1:13" ht="12.95" customHeight="1">
      <c r="A31" s="418" t="s">
        <v>261</v>
      </c>
      <c r="B31" s="419" t="s">
        <v>262</v>
      </c>
      <c r="C31" s="418" t="s">
        <v>263</v>
      </c>
      <c r="D31" s="420"/>
      <c r="E31" s="626" t="s">
        <v>264</v>
      </c>
      <c r="F31" s="627"/>
      <c r="G31" s="627"/>
      <c r="H31" s="627"/>
      <c r="I31" s="421"/>
      <c r="J31" s="421"/>
      <c r="K31" s="420"/>
      <c r="L31" s="422" t="s">
        <v>265</v>
      </c>
      <c r="M31" s="420"/>
    </row>
    <row r="32" spans="1:13" ht="18" customHeight="1">
      <c r="A32" s="624" t="s">
        <v>266</v>
      </c>
      <c r="B32" s="625"/>
      <c r="C32" s="423" t="s">
        <v>16</v>
      </c>
      <c r="D32" s="424"/>
      <c r="E32" s="425" t="s">
        <v>17</v>
      </c>
      <c r="F32" s="426" t="s">
        <v>18</v>
      </c>
      <c r="G32" s="427" t="s">
        <v>19</v>
      </c>
      <c r="H32" s="427"/>
      <c r="I32" s="428" t="s">
        <v>20</v>
      </c>
      <c r="J32" s="428" t="s">
        <v>21</v>
      </c>
      <c r="K32" s="424"/>
      <c r="L32" s="429" t="s">
        <v>22</v>
      </c>
      <c r="M32" s="430"/>
    </row>
    <row r="33" spans="1:13" ht="15.75" customHeight="1">
      <c r="A33" s="431"/>
      <c r="B33" s="421"/>
      <c r="C33" s="418"/>
      <c r="D33" s="420"/>
      <c r="E33" s="432" t="s">
        <v>23</v>
      </c>
      <c r="F33" s="433"/>
      <c r="G33" s="434" t="s">
        <v>24</v>
      </c>
      <c r="H33" s="425" t="s">
        <v>5</v>
      </c>
      <c r="I33" s="428" t="s">
        <v>25</v>
      </c>
      <c r="J33" s="435" t="s">
        <v>26</v>
      </c>
      <c r="K33" s="420"/>
      <c r="L33" s="432" t="s">
        <v>27</v>
      </c>
      <c r="M33" s="436" t="s">
        <v>28</v>
      </c>
    </row>
    <row r="34" spans="1:13">
      <c r="A34" s="437"/>
      <c r="B34" s="438"/>
      <c r="C34" s="439"/>
      <c r="D34" s="440"/>
      <c r="E34" s="438"/>
      <c r="F34" s="441"/>
      <c r="G34" s="439"/>
      <c r="H34" s="438"/>
      <c r="I34" s="428"/>
      <c r="J34" s="428"/>
      <c r="K34" s="440"/>
      <c r="L34" s="442" t="s">
        <v>29</v>
      </c>
      <c r="M34" s="443" t="s">
        <v>30</v>
      </c>
    </row>
    <row r="35" spans="1:13">
      <c r="A35" s="444">
        <v>1</v>
      </c>
      <c r="B35" s="445"/>
      <c r="C35" s="444">
        <v>2</v>
      </c>
      <c r="D35" s="446"/>
      <c r="E35" s="445">
        <v>3</v>
      </c>
      <c r="F35" s="447">
        <v>4</v>
      </c>
      <c r="G35" s="445">
        <v>5</v>
      </c>
      <c r="H35" s="447">
        <v>6</v>
      </c>
      <c r="I35" s="447">
        <v>7</v>
      </c>
      <c r="J35" s="447">
        <v>8</v>
      </c>
      <c r="K35" s="445"/>
      <c r="L35" s="447">
        <v>9</v>
      </c>
      <c r="M35" s="446">
        <v>10</v>
      </c>
    </row>
    <row r="36" spans="1:13" ht="18.95" customHeight="1">
      <c r="A36" s="188" t="s">
        <v>59</v>
      </c>
      <c r="B36" s="189"/>
      <c r="C36" s="105" t="str">
        <f>JL!F12</f>
        <v>Hovězí vývar s těstovinou</v>
      </c>
      <c r="D36" s="9"/>
      <c r="E36" s="19" t="s">
        <v>31</v>
      </c>
      <c r="F36" s="21"/>
      <c r="G36" s="22"/>
      <c r="H36" s="23"/>
      <c r="I36" s="23"/>
      <c r="J36" s="24"/>
      <c r="K36" s="85"/>
      <c r="L36" s="91"/>
      <c r="M36" s="86"/>
    </row>
    <row r="37" spans="1:13" ht="18.95" customHeight="1">
      <c r="A37" s="188" t="s">
        <v>60</v>
      </c>
      <c r="B37" s="189"/>
      <c r="C37" s="83" t="str">
        <f>JL!F15</f>
        <v>Drštková</v>
      </c>
      <c r="D37" s="9"/>
      <c r="E37" s="87" t="s">
        <v>31</v>
      </c>
      <c r="F37" s="21"/>
      <c r="G37" s="92"/>
      <c r="H37" s="23"/>
      <c r="I37" s="25"/>
      <c r="J37" s="24"/>
      <c r="K37" s="8"/>
      <c r="L37" s="91"/>
      <c r="M37" s="9"/>
    </row>
    <row r="38" spans="1:13" ht="18.95" customHeight="1">
      <c r="A38" s="188" t="s">
        <v>83</v>
      </c>
      <c r="B38" s="190"/>
      <c r="C38" s="94" t="str">
        <f>JL!F19</f>
        <v>Hamburská vepřová kýta, houskové knedlíky</v>
      </c>
      <c r="D38" s="9"/>
      <c r="E38" s="19" t="s">
        <v>31</v>
      </c>
      <c r="F38" s="21"/>
      <c r="G38" s="26"/>
      <c r="H38" s="23"/>
      <c r="I38" s="25"/>
      <c r="J38" s="24"/>
      <c r="K38" s="85"/>
      <c r="L38" s="96"/>
      <c r="M38" s="86"/>
    </row>
    <row r="39" spans="1:13" ht="18.95" customHeight="1">
      <c r="A39" s="188" t="s">
        <v>85</v>
      </c>
      <c r="B39" s="191"/>
      <c r="C39" s="94" t="str">
        <f>JL!F23</f>
        <v>Kuřecí pikantní směs na asijský způsob, basmati rýže</v>
      </c>
      <c r="D39" s="9"/>
      <c r="E39" s="87" t="s">
        <v>31</v>
      </c>
      <c r="F39" s="21"/>
      <c r="G39" s="26"/>
      <c r="H39" s="23"/>
      <c r="I39" s="27"/>
      <c r="J39" s="24"/>
      <c r="K39" s="85"/>
      <c r="L39" s="91"/>
      <c r="M39" s="86"/>
    </row>
    <row r="40" spans="1:13" ht="18.95" customHeight="1">
      <c r="A40" s="188" t="s">
        <v>84</v>
      </c>
      <c r="B40" s="191"/>
      <c r="C40" s="94" t="str">
        <f>JL!F27</f>
        <v>Dukátové buchtičky s vanilkovým krémem šodó</v>
      </c>
      <c r="D40" s="9"/>
      <c r="E40" s="19" t="s">
        <v>31</v>
      </c>
      <c r="F40" s="21"/>
      <c r="G40" s="26"/>
      <c r="H40" s="23"/>
      <c r="I40" s="27"/>
      <c r="J40" s="24"/>
      <c r="K40" s="8"/>
      <c r="L40" s="96"/>
      <c r="M40" s="9"/>
    </row>
    <row r="41" spans="1:13" ht="18.95" customHeight="1">
      <c r="A41" s="188" t="s">
        <v>86</v>
      </c>
      <c r="B41" s="192"/>
      <c r="C41" s="94">
        <f>JL!F32</f>
        <v>0</v>
      </c>
      <c r="D41" s="9"/>
      <c r="E41" s="19" t="s">
        <v>31</v>
      </c>
      <c r="F41" s="21"/>
      <c r="G41" s="26"/>
      <c r="H41" s="23"/>
      <c r="I41" s="27"/>
      <c r="J41" s="24"/>
      <c r="K41" s="85"/>
      <c r="L41" s="96"/>
      <c r="M41" s="86"/>
    </row>
    <row r="42" spans="1:13" ht="18.95" customHeight="1">
      <c r="A42" s="99"/>
      <c r="B42" s="100"/>
      <c r="C42" s="619"/>
      <c r="D42" s="620"/>
      <c r="E42" s="19"/>
      <c r="F42" s="21"/>
      <c r="G42" s="26"/>
      <c r="H42" s="23"/>
      <c r="I42" s="106"/>
      <c r="J42" s="24"/>
      <c r="K42" s="8"/>
      <c r="L42" s="91"/>
      <c r="M42" s="9"/>
    </row>
    <row r="43" spans="1:13" ht="18.95" customHeight="1">
      <c r="A43" s="83"/>
      <c r="B43" s="85"/>
      <c r="C43" s="83"/>
      <c r="D43" s="9"/>
      <c r="E43" s="19"/>
      <c r="F43" s="21"/>
      <c r="G43" s="28"/>
      <c r="H43" s="23"/>
      <c r="I43" s="27"/>
      <c r="J43" s="24"/>
      <c r="K43" s="85"/>
      <c r="L43" s="96"/>
      <c r="M43" s="86"/>
    </row>
    <row r="44" spans="1:13" ht="18.95" customHeight="1">
      <c r="A44" s="83"/>
      <c r="B44" s="8"/>
      <c r="C44" s="101"/>
      <c r="D44" s="102"/>
      <c r="E44" s="19"/>
      <c r="F44" s="21"/>
      <c r="G44" s="28"/>
      <c r="H44" s="23"/>
      <c r="I44" s="25"/>
      <c r="J44" s="24"/>
      <c r="K44" s="8"/>
      <c r="L44" s="91"/>
      <c r="M44" s="9"/>
    </row>
    <row r="45" spans="1:13" ht="36" customHeight="1">
      <c r="A45" s="88"/>
      <c r="B45" s="85"/>
      <c r="C45" s="83"/>
      <c r="D45" s="9"/>
      <c r="E45" s="19"/>
      <c r="F45" s="21"/>
      <c r="G45" s="28"/>
      <c r="H45" s="23"/>
      <c r="I45" s="27"/>
      <c r="J45" s="24"/>
      <c r="K45" s="85"/>
      <c r="L45" s="96"/>
      <c r="M45" s="86"/>
    </row>
    <row r="46" spans="1:13" ht="18.95" customHeight="1">
      <c r="A46" s="83"/>
      <c r="B46" s="8"/>
      <c r="C46" s="83"/>
      <c r="D46" s="9"/>
      <c r="E46" s="19"/>
      <c r="F46" s="21"/>
      <c r="G46" s="28"/>
      <c r="H46" s="23"/>
      <c r="I46" s="25"/>
      <c r="J46" s="24"/>
      <c r="K46" s="8"/>
      <c r="L46" s="91"/>
      <c r="M46" s="9"/>
    </row>
    <row r="47" spans="1:13" ht="18.95" customHeight="1">
      <c r="A47" s="83"/>
      <c r="B47" s="8"/>
      <c r="C47" s="83"/>
      <c r="D47" s="9"/>
      <c r="E47" s="19"/>
      <c r="F47" s="21"/>
      <c r="G47" s="28"/>
      <c r="H47" s="23"/>
      <c r="I47" s="25"/>
      <c r="J47" s="24"/>
      <c r="K47" s="8"/>
      <c r="L47" s="91"/>
      <c r="M47" s="9"/>
    </row>
    <row r="48" spans="1:13" ht="18.95" customHeight="1">
      <c r="A48" s="83"/>
      <c r="B48" s="8"/>
      <c r="C48" s="83"/>
      <c r="D48" s="8"/>
      <c r="E48" s="21"/>
      <c r="F48" s="21"/>
      <c r="G48" s="29"/>
      <c r="H48" s="23"/>
      <c r="I48" s="15"/>
      <c r="J48" s="15"/>
      <c r="K48" s="15"/>
      <c r="L48" s="91"/>
      <c r="M48" s="15"/>
    </row>
    <row r="49" spans="1:13" ht="18.95" customHeight="1">
      <c r="A49" s="51" t="s">
        <v>32</v>
      </c>
      <c r="H49" s="30"/>
      <c r="K49" s="31"/>
      <c r="L49" s="85"/>
      <c r="M49" s="86"/>
    </row>
    <row r="50" spans="1:13">
      <c r="A50" s="83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3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2"/>
      <c r="B52" s="85"/>
      <c r="C52" s="85"/>
      <c r="E52" s="103" t="s">
        <v>36</v>
      </c>
      <c r="F52" s="85"/>
      <c r="G52" s="85"/>
      <c r="H52" s="103" t="s">
        <v>37</v>
      </c>
      <c r="I52" s="85"/>
      <c r="J52" s="85" t="s">
        <v>181</v>
      </c>
      <c r="K52" s="85"/>
      <c r="L52" s="85"/>
      <c r="M52" s="86"/>
    </row>
    <row r="53" spans="1:13">
      <c r="A53" s="46" t="s">
        <v>38</v>
      </c>
      <c r="B53" s="40"/>
      <c r="C53" s="40" t="s">
        <v>39</v>
      </c>
      <c r="D53" s="104"/>
      <c r="E53" s="40" t="s">
        <v>40</v>
      </c>
      <c r="F53" s="40"/>
      <c r="G53" s="40" t="s">
        <v>39</v>
      </c>
      <c r="H53" s="40"/>
      <c r="I53" s="40"/>
      <c r="J53" s="40"/>
      <c r="K53" s="40"/>
      <c r="L53" s="40"/>
      <c r="M53" s="47"/>
    </row>
    <row r="54" spans="1:13" ht="84.95" customHeight="1">
      <c r="A54" s="621" t="s">
        <v>49</v>
      </c>
      <c r="B54" s="622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3"/>
    </row>
    <row r="55" spans="1:13" ht="35.1" customHeight="1">
      <c r="A55" s="5" t="s">
        <v>41</v>
      </c>
      <c r="B55" s="35"/>
      <c r="C55" s="35"/>
      <c r="D55" s="35"/>
      <c r="E55" s="35"/>
      <c r="F55" s="35"/>
      <c r="G55" s="36"/>
      <c r="H55" s="6" t="s">
        <v>11</v>
      </c>
      <c r="I55" s="37">
        <f>I28+1</f>
        <v>45805</v>
      </c>
      <c r="J55" s="35"/>
      <c r="K55" s="35"/>
      <c r="L55" s="35"/>
      <c r="M55" s="38"/>
    </row>
    <row r="56" spans="1:13" ht="16.5" customHeight="1">
      <c r="A56" s="82" t="s">
        <v>12</v>
      </c>
      <c r="B56" s="8"/>
      <c r="C56" s="9"/>
      <c r="D56" s="83" t="s">
        <v>13</v>
      </c>
      <c r="E56" s="8"/>
      <c r="F56" s="8"/>
      <c r="G56" s="8"/>
      <c r="H56" s="82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39" t="s">
        <v>15</v>
      </c>
      <c r="B57" s="40"/>
      <c r="C57" s="9"/>
      <c r="D57" s="53" t="str">
        <f>D30</f>
        <v>VALEO - ŽEBRÁK</v>
      </c>
      <c r="E57" s="40"/>
      <c r="F57" s="40"/>
      <c r="G57" s="40"/>
      <c r="H57" s="39" t="s">
        <v>14</v>
      </c>
      <c r="I57" s="84">
        <f>I30</f>
        <v>731438009</v>
      </c>
      <c r="J57" s="40"/>
      <c r="K57" s="40"/>
      <c r="L57" s="40"/>
      <c r="M57" s="41"/>
    </row>
    <row r="58" spans="1:13" ht="12.95" customHeight="1">
      <c r="A58" s="418" t="s">
        <v>261</v>
      </c>
      <c r="B58" s="419" t="s">
        <v>262</v>
      </c>
      <c r="C58" s="418" t="s">
        <v>263</v>
      </c>
      <c r="D58" s="420"/>
      <c r="E58" s="626" t="s">
        <v>264</v>
      </c>
      <c r="F58" s="627"/>
      <c r="G58" s="627"/>
      <c r="H58" s="627"/>
      <c r="I58" s="421"/>
      <c r="J58" s="421"/>
      <c r="K58" s="420"/>
      <c r="L58" s="422" t="s">
        <v>265</v>
      </c>
      <c r="M58" s="420"/>
    </row>
    <row r="59" spans="1:13" ht="18" customHeight="1">
      <c r="A59" s="624" t="s">
        <v>266</v>
      </c>
      <c r="B59" s="625"/>
      <c r="C59" s="423" t="s">
        <v>16</v>
      </c>
      <c r="D59" s="424"/>
      <c r="E59" s="425" t="s">
        <v>17</v>
      </c>
      <c r="F59" s="426" t="s">
        <v>18</v>
      </c>
      <c r="G59" s="427" t="s">
        <v>19</v>
      </c>
      <c r="H59" s="427"/>
      <c r="I59" s="428" t="s">
        <v>20</v>
      </c>
      <c r="J59" s="428" t="s">
        <v>21</v>
      </c>
      <c r="K59" s="424"/>
      <c r="L59" s="429" t="s">
        <v>22</v>
      </c>
      <c r="M59" s="430"/>
    </row>
    <row r="60" spans="1:13" ht="15.75" customHeight="1">
      <c r="A60" s="431"/>
      <c r="B60" s="421"/>
      <c r="C60" s="418"/>
      <c r="D60" s="420"/>
      <c r="E60" s="432" t="s">
        <v>23</v>
      </c>
      <c r="F60" s="433"/>
      <c r="G60" s="434" t="s">
        <v>24</v>
      </c>
      <c r="H60" s="425" t="s">
        <v>5</v>
      </c>
      <c r="I60" s="428" t="s">
        <v>25</v>
      </c>
      <c r="J60" s="435" t="s">
        <v>26</v>
      </c>
      <c r="K60" s="420"/>
      <c r="L60" s="432" t="s">
        <v>27</v>
      </c>
      <c r="M60" s="436" t="s">
        <v>28</v>
      </c>
    </row>
    <row r="61" spans="1:13">
      <c r="A61" s="437"/>
      <c r="B61" s="438"/>
      <c r="C61" s="439"/>
      <c r="D61" s="440"/>
      <c r="E61" s="438"/>
      <c r="F61" s="441"/>
      <c r="G61" s="439"/>
      <c r="H61" s="438"/>
      <c r="I61" s="428"/>
      <c r="J61" s="428"/>
      <c r="K61" s="440"/>
      <c r="L61" s="442" t="s">
        <v>29</v>
      </c>
      <c r="M61" s="443" t="s">
        <v>30</v>
      </c>
    </row>
    <row r="62" spans="1:13">
      <c r="A62" s="444">
        <v>1</v>
      </c>
      <c r="B62" s="445"/>
      <c r="C62" s="444">
        <v>2</v>
      </c>
      <c r="D62" s="446"/>
      <c r="E62" s="445">
        <v>3</v>
      </c>
      <c r="F62" s="447">
        <v>4</v>
      </c>
      <c r="G62" s="445">
        <v>5</v>
      </c>
      <c r="H62" s="447">
        <v>6</v>
      </c>
      <c r="I62" s="447">
        <v>7</v>
      </c>
      <c r="J62" s="447">
        <v>8</v>
      </c>
      <c r="K62" s="445"/>
      <c r="L62" s="447">
        <v>9</v>
      </c>
      <c r="M62" s="446">
        <v>10</v>
      </c>
    </row>
    <row r="63" spans="1:13" ht="18.95" customHeight="1">
      <c r="A63" s="188" t="s">
        <v>59</v>
      </c>
      <c r="B63" s="189"/>
      <c r="C63" s="105" t="str">
        <f>JL!I12</f>
        <v>Drůbeží vývar s kuskusem a zeleninou</v>
      </c>
      <c r="D63" s="9"/>
      <c r="E63" s="19" t="s">
        <v>31</v>
      </c>
      <c r="F63" s="21"/>
      <c r="G63" s="22"/>
      <c r="H63" s="23"/>
      <c r="I63" s="23"/>
      <c r="J63" s="24"/>
      <c r="K63" s="85"/>
      <c r="L63" s="91"/>
      <c r="M63" s="86"/>
    </row>
    <row r="64" spans="1:13" ht="18.95" customHeight="1">
      <c r="A64" s="188" t="s">
        <v>60</v>
      </c>
      <c r="B64" s="189"/>
      <c r="C64" s="83" t="str">
        <f>JL!I15</f>
        <v>Frankfurtská s bramborem</v>
      </c>
      <c r="D64" s="9"/>
      <c r="E64" s="87" t="s">
        <v>31</v>
      </c>
      <c r="F64" s="21"/>
      <c r="G64" s="92"/>
      <c r="H64" s="23"/>
      <c r="I64" s="25"/>
      <c r="J64" s="24"/>
      <c r="K64" s="8"/>
      <c r="L64" s="91"/>
      <c r="M64" s="9"/>
    </row>
    <row r="65" spans="1:13" ht="18.95" customHeight="1">
      <c r="A65" s="188" t="s">
        <v>83</v>
      </c>
      <c r="B65" s="190"/>
      <c r="C65" s="94" t="str">
        <f>JL!I19</f>
        <v>Znojemská hovězí pečeně s okurkami a slaninou, dušená rýže</v>
      </c>
      <c r="D65" s="9"/>
      <c r="E65" s="19" t="s">
        <v>31</v>
      </c>
      <c r="F65" s="21"/>
      <c r="G65" s="26"/>
      <c r="H65" s="23"/>
      <c r="I65" s="25"/>
      <c r="J65" s="24"/>
      <c r="K65" s="85"/>
      <c r="L65" s="96"/>
      <c r="M65" s="86"/>
    </row>
    <row r="66" spans="1:13" ht="18.95" customHeight="1">
      <c r="A66" s="188" t="s">
        <v>85</v>
      </c>
      <c r="B66" s="191"/>
      <c r="C66" s="94" t="str">
        <f>JL!I23</f>
        <v xml:space="preserve">Zapečené šunkofleky s vejci, okurka </v>
      </c>
      <c r="D66" s="9"/>
      <c r="E66" s="87" t="s">
        <v>31</v>
      </c>
      <c r="F66" s="21"/>
      <c r="G66" s="26"/>
      <c r="H66" s="23"/>
      <c r="I66" s="27"/>
      <c r="J66" s="24"/>
      <c r="K66" s="85"/>
      <c r="L66" s="96"/>
      <c r="M66" s="86"/>
    </row>
    <row r="67" spans="1:13" ht="18.95" customHeight="1">
      <c r="A67" s="188" t="s">
        <v>84</v>
      </c>
      <c r="B67" s="191"/>
      <c r="C67" s="94" t="str">
        <f>JL!I27</f>
        <v xml:space="preserve">Bramborové Gnocchi s omáčkou tři sýry, sypané pórkem a sýrem </v>
      </c>
      <c r="D67" s="9"/>
      <c r="E67" s="19" t="s">
        <v>31</v>
      </c>
      <c r="F67" s="21"/>
      <c r="G67" s="26"/>
      <c r="H67" s="23"/>
      <c r="I67" s="27"/>
      <c r="J67" s="24"/>
      <c r="K67" s="8"/>
      <c r="L67" s="91"/>
      <c r="M67" s="9"/>
    </row>
    <row r="68" spans="1:13" ht="18.95" customHeight="1">
      <c r="A68" s="188" t="s">
        <v>86</v>
      </c>
      <c r="B68" s="192"/>
      <c r="C68" s="94" t="str">
        <f>JL!H32</f>
        <v>4.</v>
      </c>
      <c r="D68" s="9"/>
      <c r="E68" s="19" t="s">
        <v>31</v>
      </c>
      <c r="F68" s="21"/>
      <c r="G68" s="26"/>
      <c r="H68" s="23"/>
      <c r="I68" s="27"/>
      <c r="J68" s="24"/>
      <c r="K68" s="85"/>
      <c r="L68" s="96"/>
      <c r="M68" s="86"/>
    </row>
    <row r="69" spans="1:13" ht="18.95" customHeight="1">
      <c r="A69" s="99"/>
      <c r="B69" s="100"/>
      <c r="C69" s="619"/>
      <c r="D69" s="620"/>
      <c r="E69" s="19"/>
      <c r="F69" s="21"/>
      <c r="G69" s="26"/>
      <c r="H69" s="23"/>
      <c r="I69" s="27"/>
      <c r="J69" s="24"/>
      <c r="K69" s="8"/>
      <c r="L69" s="91"/>
      <c r="M69" s="9"/>
    </row>
    <row r="70" spans="1:13" ht="18.95" customHeight="1">
      <c r="A70" s="83"/>
      <c r="B70" s="85"/>
      <c r="C70" s="83"/>
      <c r="D70" s="9"/>
      <c r="E70" s="19"/>
      <c r="F70" s="21"/>
      <c r="G70" s="28"/>
      <c r="H70" s="23"/>
      <c r="I70" s="27"/>
      <c r="J70" s="24"/>
      <c r="K70" s="85"/>
      <c r="L70" s="96"/>
      <c r="M70" s="86"/>
    </row>
    <row r="71" spans="1:13" ht="18.95" customHeight="1">
      <c r="A71" s="83"/>
      <c r="B71" s="8"/>
      <c r="C71" s="101"/>
      <c r="D71" s="102"/>
      <c r="E71" s="19"/>
      <c r="F71" s="21"/>
      <c r="G71" s="28"/>
      <c r="H71" s="23"/>
      <c r="I71" s="25"/>
      <c r="J71" s="24"/>
      <c r="K71" s="8"/>
      <c r="L71" s="91"/>
      <c r="M71" s="9"/>
    </row>
    <row r="72" spans="1:13" ht="36" customHeight="1">
      <c r="A72" s="88"/>
      <c r="B72" s="85"/>
      <c r="C72" s="83"/>
      <c r="D72" s="9"/>
      <c r="E72" s="19"/>
      <c r="F72" s="21"/>
      <c r="G72" s="28"/>
      <c r="H72" s="23"/>
      <c r="I72" s="25"/>
      <c r="J72" s="24"/>
      <c r="K72" s="8"/>
      <c r="L72" s="91"/>
      <c r="M72" s="9"/>
    </row>
    <row r="73" spans="1:13" ht="18.95" customHeight="1">
      <c r="A73" s="83"/>
      <c r="B73" s="8"/>
      <c r="C73" s="83"/>
      <c r="D73" s="9"/>
      <c r="E73" s="19"/>
      <c r="F73" s="21"/>
      <c r="G73" s="28"/>
      <c r="H73" s="23"/>
      <c r="I73" s="27"/>
      <c r="J73" s="24"/>
      <c r="K73" s="85"/>
      <c r="L73" s="96"/>
      <c r="M73" s="86"/>
    </row>
    <row r="74" spans="1:13" ht="18.95" customHeight="1">
      <c r="A74" s="83"/>
      <c r="B74" s="8"/>
      <c r="C74" s="83"/>
      <c r="D74" s="9"/>
      <c r="E74" s="19"/>
      <c r="F74" s="21"/>
      <c r="G74" s="28"/>
      <c r="H74" s="23"/>
      <c r="I74" s="25"/>
      <c r="J74" s="24"/>
      <c r="K74" s="8"/>
      <c r="L74" s="91"/>
      <c r="M74" s="9"/>
    </row>
    <row r="75" spans="1:13" ht="18.95" customHeight="1">
      <c r="A75" s="83"/>
      <c r="B75" s="8"/>
      <c r="C75" s="83"/>
      <c r="D75" s="8"/>
      <c r="E75" s="21"/>
      <c r="F75" s="21"/>
      <c r="G75" s="29"/>
      <c r="H75" s="23"/>
      <c r="I75" s="15"/>
      <c r="J75" s="15"/>
      <c r="K75" s="15"/>
      <c r="L75" s="91"/>
      <c r="M75" s="15"/>
    </row>
    <row r="76" spans="1:13" ht="18.95" customHeight="1">
      <c r="A76" s="51" t="s">
        <v>32</v>
      </c>
      <c r="H76" s="30"/>
      <c r="K76" s="31"/>
      <c r="L76" s="85"/>
      <c r="M76" s="86"/>
    </row>
    <row r="77" spans="1:13">
      <c r="A77" s="83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3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2"/>
      <c r="B79" s="85"/>
      <c r="C79" s="85"/>
      <c r="E79" s="103" t="s">
        <v>36</v>
      </c>
      <c r="F79" s="85"/>
      <c r="G79" s="85"/>
      <c r="H79" s="103" t="s">
        <v>37</v>
      </c>
      <c r="I79" s="85"/>
      <c r="J79" s="85" t="s">
        <v>181</v>
      </c>
      <c r="K79" s="85"/>
      <c r="L79" s="85"/>
      <c r="M79" s="86"/>
    </row>
    <row r="80" spans="1:13">
      <c r="A80" s="46" t="s">
        <v>38</v>
      </c>
      <c r="B80" s="40"/>
      <c r="C80" s="40" t="s">
        <v>39</v>
      </c>
      <c r="D80" s="104"/>
      <c r="E80" s="40" t="s">
        <v>40</v>
      </c>
      <c r="F80" s="40"/>
      <c r="G80" s="40" t="s">
        <v>39</v>
      </c>
      <c r="H80" s="40"/>
      <c r="I80" s="40"/>
      <c r="J80" s="40"/>
      <c r="K80" s="40"/>
      <c r="L80" s="40"/>
      <c r="M80" s="47"/>
    </row>
    <row r="81" spans="1:13" ht="84.95" customHeight="1">
      <c r="A81" s="621" t="s">
        <v>49</v>
      </c>
      <c r="B81" s="622"/>
      <c r="C81" s="622"/>
      <c r="D81" s="622"/>
      <c r="E81" s="622"/>
      <c r="F81" s="622"/>
      <c r="G81" s="622"/>
      <c r="H81" s="622"/>
      <c r="I81" s="622"/>
      <c r="J81" s="622"/>
      <c r="K81" s="622"/>
      <c r="L81" s="622"/>
      <c r="M81" s="623"/>
    </row>
    <row r="82" spans="1:13" ht="35.1" customHeight="1">
      <c r="A82" s="5" t="s">
        <v>41</v>
      </c>
      <c r="B82" s="35"/>
      <c r="C82" s="35"/>
      <c r="D82" s="35"/>
      <c r="E82" s="35"/>
      <c r="F82" s="35"/>
      <c r="G82" s="36"/>
      <c r="H82" s="6" t="s">
        <v>11</v>
      </c>
      <c r="I82" s="37">
        <f>I55+1</f>
        <v>45806</v>
      </c>
      <c r="J82" s="35"/>
      <c r="K82" s="35"/>
      <c r="L82" s="35"/>
      <c r="M82" s="38"/>
    </row>
    <row r="83" spans="1:13" ht="16.5" customHeight="1">
      <c r="A83" s="82" t="s">
        <v>12</v>
      </c>
      <c r="B83" s="8"/>
      <c r="C83" s="9"/>
      <c r="D83" s="83" t="s">
        <v>13</v>
      </c>
      <c r="E83" s="8"/>
      <c r="F83" s="8"/>
      <c r="G83" s="8"/>
      <c r="H83" s="82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39" t="s">
        <v>15</v>
      </c>
      <c r="B84" s="40"/>
      <c r="C84" s="9"/>
      <c r="D84" s="53" t="str">
        <f>D57</f>
        <v>VALEO - ŽEBRÁK</v>
      </c>
      <c r="E84" s="40"/>
      <c r="F84" s="40"/>
      <c r="G84" s="40"/>
      <c r="H84" s="39" t="s">
        <v>14</v>
      </c>
      <c r="I84" s="84">
        <f>I57</f>
        <v>731438009</v>
      </c>
      <c r="J84" s="40"/>
      <c r="K84" s="40"/>
      <c r="L84" s="40"/>
      <c r="M84" s="41"/>
    </row>
    <row r="85" spans="1:13" ht="12.95" customHeight="1">
      <c r="A85" s="418" t="s">
        <v>261</v>
      </c>
      <c r="B85" s="419" t="s">
        <v>262</v>
      </c>
      <c r="C85" s="418" t="s">
        <v>263</v>
      </c>
      <c r="D85" s="420"/>
      <c r="E85" s="626" t="s">
        <v>264</v>
      </c>
      <c r="F85" s="627"/>
      <c r="G85" s="627"/>
      <c r="H85" s="627"/>
      <c r="I85" s="421"/>
      <c r="J85" s="421"/>
      <c r="K85" s="420"/>
      <c r="L85" s="422" t="s">
        <v>265</v>
      </c>
      <c r="M85" s="420"/>
    </row>
    <row r="86" spans="1:13" ht="18" customHeight="1">
      <c r="A86" s="624" t="s">
        <v>266</v>
      </c>
      <c r="B86" s="625"/>
      <c r="C86" s="423" t="s">
        <v>16</v>
      </c>
      <c r="D86" s="424"/>
      <c r="E86" s="425" t="s">
        <v>17</v>
      </c>
      <c r="F86" s="426" t="s">
        <v>18</v>
      </c>
      <c r="G86" s="427" t="s">
        <v>19</v>
      </c>
      <c r="H86" s="427"/>
      <c r="I86" s="428" t="s">
        <v>20</v>
      </c>
      <c r="J86" s="428" t="s">
        <v>21</v>
      </c>
      <c r="K86" s="424"/>
      <c r="L86" s="429" t="s">
        <v>22</v>
      </c>
      <c r="M86" s="430"/>
    </row>
    <row r="87" spans="1:13" ht="15.75" customHeight="1">
      <c r="A87" s="431"/>
      <c r="B87" s="421"/>
      <c r="C87" s="418"/>
      <c r="D87" s="420"/>
      <c r="E87" s="432" t="s">
        <v>23</v>
      </c>
      <c r="F87" s="433"/>
      <c r="G87" s="434" t="s">
        <v>24</v>
      </c>
      <c r="H87" s="425" t="s">
        <v>5</v>
      </c>
      <c r="I87" s="428" t="s">
        <v>25</v>
      </c>
      <c r="J87" s="435" t="s">
        <v>26</v>
      </c>
      <c r="K87" s="420"/>
      <c r="L87" s="432" t="s">
        <v>27</v>
      </c>
      <c r="M87" s="436" t="s">
        <v>28</v>
      </c>
    </row>
    <row r="88" spans="1:13">
      <c r="A88" s="437"/>
      <c r="B88" s="438"/>
      <c r="C88" s="439"/>
      <c r="D88" s="440"/>
      <c r="E88" s="438"/>
      <c r="F88" s="441"/>
      <c r="G88" s="439"/>
      <c r="H88" s="438"/>
      <c r="I88" s="428"/>
      <c r="J88" s="428"/>
      <c r="K88" s="440"/>
      <c r="L88" s="442" t="s">
        <v>29</v>
      </c>
      <c r="M88" s="443" t="s">
        <v>30</v>
      </c>
    </row>
    <row r="89" spans="1:13">
      <c r="A89" s="444">
        <v>1</v>
      </c>
      <c r="B89" s="445"/>
      <c r="C89" s="444">
        <v>2</v>
      </c>
      <c r="D89" s="446"/>
      <c r="E89" s="445">
        <v>3</v>
      </c>
      <c r="F89" s="447">
        <v>4</v>
      </c>
      <c r="G89" s="445">
        <v>5</v>
      </c>
      <c r="H89" s="447">
        <v>6</v>
      </c>
      <c r="I89" s="447">
        <v>7</v>
      </c>
      <c r="J89" s="447">
        <v>8</v>
      </c>
      <c r="K89" s="445"/>
      <c r="L89" s="447">
        <v>9</v>
      </c>
      <c r="M89" s="446">
        <v>10</v>
      </c>
    </row>
    <row r="90" spans="1:13" ht="18.95" customHeight="1">
      <c r="A90" s="188" t="s">
        <v>59</v>
      </c>
      <c r="B90" s="189"/>
      <c r="C90" s="83" t="str">
        <f>JL!L12</f>
        <v>Hovězí vývar s játrovou rýží</v>
      </c>
      <c r="D90" s="9"/>
      <c r="E90" s="19" t="s">
        <v>31</v>
      </c>
      <c r="F90" s="21"/>
      <c r="G90" s="22"/>
      <c r="H90" s="23"/>
      <c r="I90" s="23"/>
      <c r="J90" s="24"/>
      <c r="K90" s="85"/>
      <c r="L90" s="91"/>
      <c r="M90" s="86"/>
    </row>
    <row r="91" spans="1:13" ht="18.95" customHeight="1">
      <c r="A91" s="188" t="s">
        <v>60</v>
      </c>
      <c r="B91" s="189"/>
      <c r="C91" s="83" t="str">
        <f>JL!L15</f>
        <v>Pórková s vejcem</v>
      </c>
      <c r="D91" s="9"/>
      <c r="E91" s="87" t="s">
        <v>31</v>
      </c>
      <c r="F91" s="21"/>
      <c r="G91" s="92"/>
      <c r="H91" s="23"/>
      <c r="I91" s="25"/>
      <c r="J91" s="24"/>
      <c r="K91" s="8"/>
      <c r="L91" s="91"/>
      <c r="M91" s="9"/>
    </row>
    <row r="92" spans="1:13" ht="18.95" customHeight="1">
      <c r="A92" s="188" t="s">
        <v>83</v>
      </c>
      <c r="B92" s="190"/>
      <c r="C92" s="94" t="str">
        <f>JL!L19</f>
        <v>Pečená staročeská krkovička, dušený špenát, houskové knedlíky</v>
      </c>
      <c r="D92" s="9"/>
      <c r="E92" s="19" t="s">
        <v>31</v>
      </c>
      <c r="F92" s="21"/>
      <c r="G92" s="26"/>
      <c r="H92" s="23"/>
      <c r="I92" s="25"/>
      <c r="J92" s="24"/>
      <c r="K92" s="85"/>
      <c r="L92" s="96"/>
      <c r="M92" s="86"/>
    </row>
    <row r="93" spans="1:13" ht="18.95" customHeight="1">
      <c r="A93" s="188" t="s">
        <v>85</v>
      </c>
      <c r="B93" s="191"/>
      <c r="C93" s="94" t="str">
        <f>JL!L23</f>
        <v xml:space="preserve">Smažený karbanátek, vařené brambory, okurka </v>
      </c>
      <c r="D93" s="9"/>
      <c r="E93" s="87" t="s">
        <v>31</v>
      </c>
      <c r="F93" s="21"/>
      <c r="G93" s="26"/>
      <c r="H93" s="23"/>
      <c r="I93" s="27"/>
      <c r="J93" s="24"/>
      <c r="K93" s="85"/>
      <c r="L93" s="96"/>
      <c r="M93" s="86"/>
    </row>
    <row r="94" spans="1:13" ht="18.95" customHeight="1">
      <c r="A94" s="188" t="s">
        <v>84</v>
      </c>
      <c r="B94" s="191"/>
      <c r="C94" s="94" t="str">
        <f>JL!L27</f>
        <v>Asijské vaječné nudle s restovanou zeleninou, tofu a feferonkami se smaženou cibulkou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1"/>
      <c r="M94" s="9"/>
    </row>
    <row r="95" spans="1:13" ht="18.95" customHeight="1">
      <c r="A95" s="188" t="s">
        <v>86</v>
      </c>
      <c r="B95" s="192"/>
      <c r="C95" s="94" t="str">
        <f>JL!L32</f>
        <v>Hovězí nudličky Sweet and sour (sladkokyselé hovězí), jasmínová rýže</v>
      </c>
      <c r="D95" s="9"/>
      <c r="E95" s="19" t="s">
        <v>31</v>
      </c>
      <c r="F95" s="21"/>
      <c r="G95" s="26"/>
      <c r="H95" s="23"/>
      <c r="I95" s="27"/>
      <c r="J95" s="24"/>
      <c r="K95" s="85"/>
      <c r="L95" s="96"/>
      <c r="M95" s="86"/>
    </row>
    <row r="96" spans="1:13" ht="18.95" customHeight="1">
      <c r="A96" s="99"/>
      <c r="B96" s="100"/>
      <c r="C96" s="619"/>
      <c r="D96" s="620"/>
      <c r="E96" s="19"/>
      <c r="F96" s="21"/>
      <c r="G96" s="26"/>
      <c r="H96" s="23"/>
      <c r="I96" s="27"/>
      <c r="J96" s="24"/>
      <c r="K96" s="8"/>
      <c r="L96" s="91"/>
      <c r="M96" s="9"/>
    </row>
    <row r="97" spans="1:13" ht="18.95" customHeight="1">
      <c r="A97" s="83"/>
      <c r="B97" s="85"/>
      <c r="C97" s="83"/>
      <c r="D97" s="9"/>
      <c r="E97" s="19"/>
      <c r="F97" s="21"/>
      <c r="G97" s="28"/>
      <c r="H97" s="23"/>
      <c r="I97" s="27"/>
      <c r="J97" s="24"/>
      <c r="K97" s="85"/>
      <c r="L97" s="96"/>
      <c r="M97" s="86"/>
    </row>
    <row r="98" spans="1:13" ht="18.95" customHeight="1">
      <c r="A98" s="83"/>
      <c r="B98" s="8"/>
      <c r="C98" s="101"/>
      <c r="D98" s="102"/>
      <c r="E98" s="19"/>
      <c r="F98" s="21"/>
      <c r="G98" s="28"/>
      <c r="H98" s="23"/>
      <c r="I98" s="25"/>
      <c r="J98" s="24"/>
      <c r="K98" s="8"/>
      <c r="L98" s="91"/>
      <c r="M98" s="9"/>
    </row>
    <row r="99" spans="1:13" ht="36" customHeight="1">
      <c r="A99" s="88"/>
      <c r="B99" s="85"/>
      <c r="C99" s="83"/>
      <c r="D99" s="9"/>
      <c r="E99" s="19"/>
      <c r="F99" s="21"/>
      <c r="G99" s="28"/>
      <c r="H99" s="23"/>
      <c r="I99" s="25"/>
      <c r="J99" s="24"/>
      <c r="K99" s="8"/>
      <c r="L99" s="91"/>
      <c r="M99" s="9"/>
    </row>
    <row r="100" spans="1:13" ht="18.95" customHeight="1">
      <c r="A100" s="83"/>
      <c r="B100" s="8"/>
      <c r="C100" s="83"/>
      <c r="D100" s="9"/>
      <c r="E100" s="19"/>
      <c r="F100" s="21"/>
      <c r="G100" s="28"/>
      <c r="H100" s="23"/>
      <c r="I100" s="27"/>
      <c r="J100" s="24"/>
      <c r="K100" s="85"/>
      <c r="L100" s="96"/>
      <c r="M100" s="86"/>
    </row>
    <row r="101" spans="1:13" ht="18.95" customHeight="1">
      <c r="A101" s="83"/>
      <c r="B101" s="8"/>
      <c r="C101" s="83"/>
      <c r="D101" s="9"/>
      <c r="E101" s="19"/>
      <c r="F101" s="21"/>
      <c r="G101" s="28"/>
      <c r="H101" s="23"/>
      <c r="I101" s="25"/>
      <c r="J101" s="24"/>
      <c r="K101" s="8"/>
      <c r="L101" s="91"/>
      <c r="M101" s="9"/>
    </row>
    <row r="102" spans="1:13" ht="18.95" customHeight="1">
      <c r="A102" s="83"/>
      <c r="B102" s="8"/>
      <c r="C102" s="83"/>
      <c r="D102" s="8"/>
      <c r="E102" s="21"/>
      <c r="F102" s="21"/>
      <c r="G102" s="29"/>
      <c r="H102" s="23"/>
      <c r="I102" s="15"/>
      <c r="J102" s="15"/>
      <c r="K102" s="15"/>
      <c r="L102" s="91"/>
      <c r="M102" s="15"/>
    </row>
    <row r="103" spans="1:13" ht="18.95" customHeight="1">
      <c r="A103" s="51" t="s">
        <v>32</v>
      </c>
      <c r="H103" s="30"/>
      <c r="K103" s="31"/>
      <c r="L103" s="85"/>
      <c r="M103" s="86"/>
    </row>
    <row r="104" spans="1:13">
      <c r="A104" s="83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3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2"/>
      <c r="B106" s="85"/>
      <c r="C106" s="85"/>
      <c r="E106" s="103" t="s">
        <v>36</v>
      </c>
      <c r="F106" s="85"/>
      <c r="G106" s="85"/>
      <c r="H106" s="103" t="s">
        <v>37</v>
      </c>
      <c r="I106" s="85"/>
      <c r="J106" s="85" t="s">
        <v>181</v>
      </c>
      <c r="K106" s="85"/>
      <c r="L106" s="85"/>
      <c r="M106" s="86"/>
    </row>
    <row r="107" spans="1:13">
      <c r="A107" s="46" t="s">
        <v>38</v>
      </c>
      <c r="B107" s="40"/>
      <c r="C107" s="40" t="s">
        <v>39</v>
      </c>
      <c r="D107" s="104"/>
      <c r="E107" s="40" t="s">
        <v>40</v>
      </c>
      <c r="F107" s="40"/>
      <c r="G107" s="40" t="s">
        <v>39</v>
      </c>
      <c r="H107" s="40"/>
      <c r="I107" s="40"/>
      <c r="J107" s="40"/>
      <c r="K107" s="40"/>
      <c r="L107" s="40"/>
      <c r="M107" s="47"/>
    </row>
    <row r="108" spans="1:13" ht="84.95" customHeight="1">
      <c r="A108" s="621" t="s">
        <v>49</v>
      </c>
      <c r="B108" s="622"/>
      <c r="C108" s="622"/>
      <c r="D108" s="622"/>
      <c r="E108" s="622"/>
      <c r="F108" s="622"/>
      <c r="G108" s="622"/>
      <c r="H108" s="622"/>
      <c r="I108" s="622"/>
      <c r="J108" s="622"/>
      <c r="K108" s="622"/>
      <c r="L108" s="622"/>
      <c r="M108" s="623"/>
    </row>
    <row r="109" spans="1:13" ht="35.1" customHeight="1">
      <c r="A109" s="5" t="s">
        <v>41</v>
      </c>
      <c r="B109" s="35"/>
      <c r="C109" s="35"/>
      <c r="D109" s="35"/>
      <c r="E109" s="35"/>
      <c r="F109" s="35"/>
      <c r="G109" s="36"/>
      <c r="H109" s="6" t="s">
        <v>11</v>
      </c>
      <c r="I109" s="37">
        <f>I82+1</f>
        <v>45807</v>
      </c>
      <c r="J109" s="35"/>
      <c r="K109" s="35"/>
      <c r="L109" s="35"/>
      <c r="M109" s="38"/>
    </row>
    <row r="110" spans="1:13" ht="16.5" customHeight="1">
      <c r="A110" s="82" t="s">
        <v>12</v>
      </c>
      <c r="B110" s="8"/>
      <c r="C110" s="9"/>
      <c r="D110" s="83" t="s">
        <v>13</v>
      </c>
      <c r="E110" s="8"/>
      <c r="F110" s="8"/>
      <c r="G110" s="8"/>
      <c r="H110" s="82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39" t="s">
        <v>15</v>
      </c>
      <c r="B111" s="40"/>
      <c r="C111" s="9"/>
      <c r="D111" s="53" t="str">
        <f>D84</f>
        <v>VALEO - ŽEBRÁK</v>
      </c>
      <c r="E111" s="40"/>
      <c r="F111" s="40"/>
      <c r="G111" s="40"/>
      <c r="H111" s="39" t="s">
        <v>14</v>
      </c>
      <c r="I111" s="84">
        <f>I84</f>
        <v>731438009</v>
      </c>
      <c r="J111" s="40"/>
      <c r="K111" s="40"/>
      <c r="L111" s="40"/>
      <c r="M111" s="41"/>
    </row>
    <row r="112" spans="1:13" ht="12.95" customHeight="1">
      <c r="A112" s="418" t="s">
        <v>261</v>
      </c>
      <c r="B112" s="419" t="s">
        <v>262</v>
      </c>
      <c r="C112" s="418" t="s">
        <v>263</v>
      </c>
      <c r="D112" s="420"/>
      <c r="E112" s="626" t="s">
        <v>264</v>
      </c>
      <c r="F112" s="627"/>
      <c r="G112" s="627"/>
      <c r="H112" s="627"/>
      <c r="I112" s="421"/>
      <c r="J112" s="421"/>
      <c r="K112" s="420"/>
      <c r="L112" s="422" t="s">
        <v>265</v>
      </c>
      <c r="M112" s="420"/>
    </row>
    <row r="113" spans="1:13" ht="18" customHeight="1">
      <c r="A113" s="624" t="s">
        <v>266</v>
      </c>
      <c r="B113" s="625"/>
      <c r="C113" s="423" t="s">
        <v>16</v>
      </c>
      <c r="D113" s="424"/>
      <c r="E113" s="425" t="s">
        <v>17</v>
      </c>
      <c r="F113" s="426" t="s">
        <v>18</v>
      </c>
      <c r="G113" s="427" t="s">
        <v>19</v>
      </c>
      <c r="H113" s="427"/>
      <c r="I113" s="428" t="s">
        <v>20</v>
      </c>
      <c r="J113" s="428" t="s">
        <v>21</v>
      </c>
      <c r="K113" s="424"/>
      <c r="L113" s="429" t="s">
        <v>22</v>
      </c>
      <c r="M113" s="430"/>
    </row>
    <row r="114" spans="1:13" ht="15.75" customHeight="1">
      <c r="A114" s="431"/>
      <c r="B114" s="421"/>
      <c r="C114" s="418"/>
      <c r="D114" s="420"/>
      <c r="E114" s="432" t="s">
        <v>23</v>
      </c>
      <c r="F114" s="433"/>
      <c r="G114" s="434" t="s">
        <v>24</v>
      </c>
      <c r="H114" s="425" t="s">
        <v>5</v>
      </c>
      <c r="I114" s="428" t="s">
        <v>25</v>
      </c>
      <c r="J114" s="435" t="s">
        <v>26</v>
      </c>
      <c r="K114" s="420"/>
      <c r="L114" s="432" t="s">
        <v>27</v>
      </c>
      <c r="M114" s="436" t="s">
        <v>28</v>
      </c>
    </row>
    <row r="115" spans="1:13">
      <c r="A115" s="437"/>
      <c r="B115" s="438"/>
      <c r="C115" s="439"/>
      <c r="D115" s="440"/>
      <c r="E115" s="438"/>
      <c r="F115" s="441"/>
      <c r="G115" s="439"/>
      <c r="H115" s="438"/>
      <c r="I115" s="428"/>
      <c r="J115" s="428"/>
      <c r="K115" s="440"/>
      <c r="L115" s="442" t="s">
        <v>29</v>
      </c>
      <c r="M115" s="443" t="s">
        <v>30</v>
      </c>
    </row>
    <row r="116" spans="1:13">
      <c r="A116" s="444">
        <v>1</v>
      </c>
      <c r="B116" s="445"/>
      <c r="C116" s="444">
        <v>2</v>
      </c>
      <c r="D116" s="446"/>
      <c r="E116" s="445">
        <v>3</v>
      </c>
      <c r="F116" s="447">
        <v>4</v>
      </c>
      <c r="G116" s="445">
        <v>5</v>
      </c>
      <c r="H116" s="447">
        <v>6</v>
      </c>
      <c r="I116" s="447">
        <v>7</v>
      </c>
      <c r="J116" s="447">
        <v>8</v>
      </c>
      <c r="K116" s="445"/>
      <c r="L116" s="447">
        <v>9</v>
      </c>
      <c r="M116" s="446">
        <v>10</v>
      </c>
    </row>
    <row r="117" spans="1:13" ht="18.95" customHeight="1">
      <c r="A117" s="188" t="s">
        <v>59</v>
      </c>
      <c r="B117" s="189"/>
      <c r="C117" s="105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85"/>
      <c r="L117" s="91"/>
      <c r="M117" s="86"/>
    </row>
    <row r="118" spans="1:13" ht="18.95" customHeight="1">
      <c r="A118" s="188" t="s">
        <v>60</v>
      </c>
      <c r="B118" s="189"/>
      <c r="C118" s="83" t="str">
        <f>JL!O15</f>
        <v>Italská rajčatová s těstovinou</v>
      </c>
      <c r="D118" s="9"/>
      <c r="E118" s="87" t="s">
        <v>31</v>
      </c>
      <c r="F118" s="21"/>
      <c r="G118" s="92"/>
      <c r="H118" s="23"/>
      <c r="I118" s="25"/>
      <c r="J118" s="24"/>
      <c r="K118" s="8"/>
      <c r="L118" s="91"/>
      <c r="M118" s="9"/>
    </row>
    <row r="119" spans="1:13" ht="18.95" customHeight="1">
      <c r="A119" s="188" t="s">
        <v>83</v>
      </c>
      <c r="B119" s="190"/>
      <c r="C119" s="94" t="str">
        <f>JL!O19</f>
        <v>Bramborák plněný pikantní vepřovou směsí "Katův šleh"</v>
      </c>
      <c r="D119" s="9"/>
      <c r="E119" s="19" t="s">
        <v>31</v>
      </c>
      <c r="F119" s="21"/>
      <c r="G119" s="26"/>
      <c r="H119" s="23"/>
      <c r="I119" s="25"/>
      <c r="J119" s="24"/>
      <c r="K119" s="85"/>
      <c r="L119" s="96"/>
      <c r="M119" s="86"/>
    </row>
    <row r="120" spans="1:13" ht="18.95" customHeight="1">
      <c r="A120" s="188" t="s">
        <v>85</v>
      </c>
      <c r="B120" s="191"/>
      <c r="C120" s="94" t="str">
        <f>JL!O23</f>
        <v>Rizoto z krůtího masa se zeleninou a strouhaným sýrem, zelný salát s mrkví</v>
      </c>
      <c r="D120" s="9"/>
      <c r="E120" s="87" t="s">
        <v>31</v>
      </c>
      <c r="F120" s="21"/>
      <c r="G120" s="26"/>
      <c r="H120" s="23"/>
      <c r="I120" s="25"/>
      <c r="J120" s="24"/>
      <c r="K120" s="8"/>
      <c r="L120" s="91"/>
      <c r="M120" s="9"/>
    </row>
    <row r="121" spans="1:13" ht="18.95" customHeight="1">
      <c r="A121" s="188" t="s">
        <v>84</v>
      </c>
      <c r="B121" s="191"/>
      <c r="C121" s="94" t="str">
        <f>JL!O27</f>
        <v>Hrachová kaše, smažená cibulka, sázené vejce, kyselá okurka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1"/>
      <c r="M121" s="9"/>
    </row>
    <row r="122" spans="1:13" ht="18.95" customHeight="1">
      <c r="A122" s="188" t="s">
        <v>86</v>
      </c>
      <c r="B122" s="192"/>
      <c r="C122" s="94" t="str">
        <f>JL!O32</f>
        <v>Pečený losos na másle s tymiánem, opékané brambory, koprový dipp, citron</v>
      </c>
      <c r="D122" s="9"/>
      <c r="E122" s="19" t="s">
        <v>31</v>
      </c>
      <c r="F122" s="21"/>
      <c r="G122" s="26"/>
      <c r="H122" s="23"/>
      <c r="I122" s="27"/>
      <c r="J122" s="24"/>
      <c r="K122" s="85"/>
      <c r="L122" s="96"/>
      <c r="M122" s="86"/>
    </row>
    <row r="123" spans="1:13" ht="18.95" customHeight="1">
      <c r="A123" s="99"/>
      <c r="B123" s="100"/>
      <c r="C123" s="619"/>
      <c r="D123" s="620"/>
      <c r="E123" s="19"/>
      <c r="F123" s="21"/>
      <c r="G123" s="26"/>
      <c r="H123" s="23"/>
      <c r="I123" s="27"/>
      <c r="J123" s="24"/>
      <c r="K123" s="8"/>
      <c r="L123" s="91"/>
      <c r="M123" s="9"/>
    </row>
    <row r="124" spans="1:13" ht="18.95" customHeight="1">
      <c r="A124" s="83"/>
      <c r="B124" s="85"/>
      <c r="C124" s="83"/>
      <c r="D124" s="9"/>
      <c r="E124" s="19"/>
      <c r="F124" s="21"/>
      <c r="G124" s="28"/>
      <c r="H124" s="23"/>
      <c r="I124" s="27"/>
      <c r="J124" s="24"/>
      <c r="K124" s="85"/>
      <c r="L124" s="96"/>
      <c r="M124" s="86"/>
    </row>
    <row r="125" spans="1:13" ht="18.95" customHeight="1">
      <c r="A125" s="83"/>
      <c r="B125" s="8"/>
      <c r="C125" s="101"/>
      <c r="D125" s="102"/>
      <c r="E125" s="19"/>
      <c r="F125" s="21"/>
      <c r="G125" s="28"/>
      <c r="H125" s="23"/>
      <c r="I125" s="25"/>
      <c r="J125" s="24"/>
      <c r="K125" s="8"/>
      <c r="L125" s="91"/>
      <c r="M125" s="9"/>
    </row>
    <row r="126" spans="1:13" ht="36" customHeight="1">
      <c r="A126" s="88"/>
      <c r="B126" s="85"/>
      <c r="C126" s="83"/>
      <c r="D126" s="9"/>
      <c r="E126" s="19"/>
      <c r="F126" s="21"/>
      <c r="G126" s="28"/>
      <c r="H126" s="23"/>
      <c r="I126" s="25"/>
      <c r="J126" s="24"/>
      <c r="K126" s="8"/>
      <c r="L126" s="91"/>
      <c r="M126" s="9"/>
    </row>
    <row r="127" spans="1:13" ht="18.95" customHeight="1">
      <c r="A127" s="83"/>
      <c r="B127" s="8"/>
      <c r="C127" s="83"/>
      <c r="D127" s="9"/>
      <c r="E127" s="19"/>
      <c r="F127" s="21"/>
      <c r="G127" s="28"/>
      <c r="H127" s="23"/>
      <c r="I127" s="27"/>
      <c r="J127" s="24"/>
      <c r="K127" s="85"/>
      <c r="L127" s="96"/>
      <c r="M127" s="86"/>
    </row>
    <row r="128" spans="1:13" ht="18.95" customHeight="1">
      <c r="A128" s="83"/>
      <c r="B128" s="8"/>
      <c r="C128" s="83"/>
      <c r="D128" s="9"/>
      <c r="E128" s="19"/>
      <c r="F128" s="21"/>
      <c r="G128" s="28"/>
      <c r="H128" s="23"/>
      <c r="I128" s="25"/>
      <c r="J128" s="24"/>
      <c r="K128" s="8"/>
      <c r="L128" s="91"/>
      <c r="M128" s="9"/>
    </row>
    <row r="129" spans="1:13" ht="18.95" customHeight="1">
      <c r="A129" s="83"/>
      <c r="B129" s="8"/>
      <c r="C129" s="83"/>
      <c r="D129" s="8"/>
      <c r="E129" s="21"/>
      <c r="F129" s="21"/>
      <c r="G129" s="29"/>
      <c r="H129" s="23"/>
      <c r="I129" s="15"/>
      <c r="J129" s="15"/>
      <c r="K129" s="15"/>
      <c r="L129" s="91"/>
      <c r="M129" s="15"/>
    </row>
    <row r="130" spans="1:13" ht="18.95" customHeight="1">
      <c r="A130" s="51" t="s">
        <v>32</v>
      </c>
      <c r="H130" s="30"/>
      <c r="K130" s="31"/>
      <c r="L130" s="85"/>
      <c r="M130" s="86"/>
    </row>
    <row r="131" spans="1:13">
      <c r="A131" s="83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3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2"/>
      <c r="B133" s="85"/>
      <c r="C133" s="85"/>
      <c r="E133" s="103" t="s">
        <v>36</v>
      </c>
      <c r="F133" s="85"/>
      <c r="G133" s="85"/>
      <c r="H133" s="103" t="s">
        <v>37</v>
      </c>
      <c r="I133" s="85"/>
      <c r="J133" s="85" t="s">
        <v>181</v>
      </c>
      <c r="K133" s="85"/>
      <c r="L133" s="85"/>
      <c r="M133" s="86"/>
    </row>
    <row r="134" spans="1:13">
      <c r="A134" s="46" t="s">
        <v>38</v>
      </c>
      <c r="B134" s="40"/>
      <c r="C134" s="40" t="s">
        <v>39</v>
      </c>
      <c r="D134" s="104"/>
      <c r="E134" s="40" t="s">
        <v>40</v>
      </c>
      <c r="F134" s="40"/>
      <c r="G134" s="40" t="s">
        <v>39</v>
      </c>
      <c r="H134" s="40"/>
      <c r="I134" s="40"/>
      <c r="J134" s="40"/>
      <c r="K134" s="40"/>
      <c r="L134" s="40"/>
      <c r="M134" s="47"/>
    </row>
    <row r="135" spans="1:13" ht="84.95" customHeight="1">
      <c r="A135" s="621" t="s">
        <v>49</v>
      </c>
      <c r="B135" s="622"/>
      <c r="C135" s="622"/>
      <c r="D135" s="622"/>
      <c r="E135" s="622"/>
      <c r="F135" s="622"/>
      <c r="G135" s="622"/>
      <c r="H135" s="622"/>
      <c r="I135" s="622"/>
      <c r="J135" s="622"/>
      <c r="K135" s="622"/>
      <c r="L135" s="622"/>
      <c r="M135" s="623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AEROSOL Jídelníček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2024-12-13T14:25:54Z</cp:lastPrinted>
  <dcterms:created xsi:type="dcterms:W3CDTF">2007-05-11T12:07:22Z</dcterms:created>
  <dcterms:modified xsi:type="dcterms:W3CDTF">2025-04-29T15:00:18Z</dcterms:modified>
</cp:coreProperties>
</file>